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25747\Desktop\"/>
    </mc:Choice>
  </mc:AlternateContent>
  <xr:revisionPtr revIDLastSave="0" documentId="13_ncr:1_{F257C68C-287C-47C9-B127-AC0A28288955}" xr6:coauthVersionLast="47" xr6:coauthVersionMax="47" xr10:uidLastSave="{00000000-0000-0000-0000-000000000000}"/>
  <bookViews>
    <workbookView xWindow="-103" yWindow="-103" windowWidth="22149" windowHeight="13320" xr2:uid="{00000000-000D-0000-FFFF-FFFF00000000}"/>
  </bookViews>
  <sheets>
    <sheet name="六月时长" sheetId="1" r:id="rId1"/>
    <sheet name="总时长" sheetId="3" r:id="rId2"/>
  </sheets>
  <definedNames>
    <definedName name="_xlnm._FilterDatabase" localSheetId="0" hidden="1">六月时长!$A$1:$G$83</definedName>
    <definedName name="_xlnm._FilterDatabase" localSheetId="1" hidden="1">总时长!$A$1:$G$260</definedName>
  </definedNames>
  <calcPr calcId="191029"/>
</workbook>
</file>

<file path=xl/calcChain.xml><?xml version="1.0" encoding="utf-8"?>
<calcChain xmlns="http://schemas.openxmlformats.org/spreadsheetml/2006/main">
  <c r="F229" i="3" l="1"/>
  <c r="F228" i="3"/>
  <c r="F219" i="3"/>
  <c r="F92" i="3"/>
  <c r="F200" i="3"/>
  <c r="F224" i="3"/>
  <c r="F127" i="3"/>
  <c r="F93" i="3"/>
  <c r="F110" i="3"/>
  <c r="F223" i="3"/>
  <c r="F125" i="3"/>
  <c r="F107" i="3"/>
  <c r="F225" i="3"/>
  <c r="F111" i="3"/>
  <c r="F179" i="3"/>
  <c r="F226" i="3"/>
  <c r="F101" i="3"/>
  <c r="F88" i="3"/>
  <c r="F220" i="3"/>
  <c r="F95" i="3"/>
  <c r="F94" i="3"/>
  <c r="G92" i="1"/>
  <c r="F93" i="1"/>
  <c r="G37" i="1"/>
  <c r="F38" i="1"/>
  <c r="G58" i="1"/>
  <c r="F59" i="1"/>
  <c r="G54" i="1"/>
  <c r="F55" i="1"/>
  <c r="G60" i="1"/>
  <c r="F61" i="1"/>
  <c r="G63" i="1"/>
  <c r="F64" i="1"/>
  <c r="G39" i="1"/>
  <c r="F40" i="1"/>
  <c r="G18" i="1"/>
  <c r="F19" i="1"/>
  <c r="G20" i="1"/>
  <c r="F21" i="1"/>
  <c r="G32" i="1"/>
  <c r="F33" i="1"/>
  <c r="G46" i="1"/>
  <c r="F47" i="1"/>
  <c r="G7" i="1"/>
  <c r="F90" i="3"/>
  <c r="F87" i="3"/>
</calcChain>
</file>

<file path=xl/sharedStrings.xml><?xml version="1.0" encoding="utf-8"?>
<sst xmlns="http://schemas.openxmlformats.org/spreadsheetml/2006/main" count="1781" uniqueCount="373">
  <si>
    <t>序号</t>
  </si>
  <si>
    <t>党支部</t>
  </si>
  <si>
    <t>姓名</t>
  </si>
  <si>
    <t>活动</t>
  </si>
  <si>
    <t>日期</t>
  </si>
  <si>
    <t>许城程</t>
  </si>
  <si>
    <t>查寝</t>
  </si>
  <si>
    <t>胡嘉慧</t>
  </si>
  <si>
    <t>邵依雯</t>
  </si>
  <si>
    <t>谢琦诺</t>
  </si>
  <si>
    <t>张程程</t>
  </si>
  <si>
    <t>周路遥</t>
  </si>
  <si>
    <t>陈俊豪</t>
  </si>
  <si>
    <t>董建辉</t>
  </si>
  <si>
    <t>黄俊杰</t>
  </si>
  <si>
    <t>李慧明</t>
  </si>
  <si>
    <t>罗婷</t>
  </si>
  <si>
    <t>万林伟</t>
  </si>
  <si>
    <t>邓龙秀</t>
  </si>
  <si>
    <t>郭敏萱</t>
  </si>
  <si>
    <t>胡可</t>
  </si>
  <si>
    <t>施志京</t>
  </si>
  <si>
    <t>于航</t>
  </si>
  <si>
    <t>吴浩波</t>
  </si>
  <si>
    <t>夏可依</t>
  </si>
  <si>
    <t>张辉</t>
  </si>
  <si>
    <t>韩俊涛</t>
  </si>
  <si>
    <t>范培宏</t>
  </si>
  <si>
    <t>孙涵哲</t>
  </si>
  <si>
    <t>严思雨</t>
  </si>
  <si>
    <t>吴佳瑶</t>
  </si>
  <si>
    <t>徐欣羽</t>
  </si>
  <si>
    <t>郑翔</t>
  </si>
  <si>
    <t>顾佳怡</t>
  </si>
  <si>
    <t>胡润</t>
  </si>
  <si>
    <t>刘文悦</t>
  </si>
  <si>
    <t>徐佳雯</t>
  </si>
  <si>
    <t>孙依佳</t>
  </si>
  <si>
    <t>高梓原</t>
  </si>
  <si>
    <t>丁志通</t>
  </si>
  <si>
    <t>程丽萍</t>
  </si>
  <si>
    <t>赵东可</t>
  </si>
  <si>
    <t>陈婉婷</t>
  </si>
  <si>
    <t>张欣茹</t>
  </si>
  <si>
    <t>王涛</t>
  </si>
  <si>
    <t>申子玥</t>
  </si>
  <si>
    <t>钱可馨</t>
  </si>
  <si>
    <t>陈宇</t>
  </si>
  <si>
    <t>张婧慧</t>
  </si>
  <si>
    <t>潘鑫妤</t>
  </si>
  <si>
    <t>岳丽娟</t>
  </si>
  <si>
    <t>陈文慧</t>
  </si>
  <si>
    <t>张杭奇</t>
  </si>
  <si>
    <t>周子晴</t>
  </si>
  <si>
    <t>王赛佼</t>
  </si>
  <si>
    <t>王纤睿</t>
  </si>
  <si>
    <t>蔡俊瑾</t>
  </si>
  <si>
    <t>王佳</t>
  </si>
  <si>
    <t>陈子萱</t>
  </si>
  <si>
    <t>郑佳艳</t>
  </si>
  <si>
    <t>唐阔</t>
  </si>
  <si>
    <t>王鹏城</t>
  </si>
  <si>
    <t>胡骏</t>
  </si>
  <si>
    <t>郑鹏翔</t>
  </si>
  <si>
    <t>沈林锋</t>
  </si>
  <si>
    <t>朱允</t>
  </si>
  <si>
    <t>何宇辉</t>
  </si>
  <si>
    <t>麻新乾</t>
  </si>
  <si>
    <t>黄佳鑫</t>
  </si>
  <si>
    <t>林小悰</t>
  </si>
  <si>
    <t>戴旭升</t>
  </si>
  <si>
    <t>朱超杰</t>
  </si>
  <si>
    <t>郑佳宇</t>
  </si>
  <si>
    <t>王锦阳</t>
  </si>
  <si>
    <t>王文韬</t>
  </si>
  <si>
    <t>卓灿</t>
  </si>
  <si>
    <t>崔喆岩</t>
  </si>
  <si>
    <t>赵海霄</t>
  </si>
  <si>
    <t>王含笑</t>
  </si>
  <si>
    <t>盛斯卓</t>
  </si>
  <si>
    <t>唐倩</t>
  </si>
  <si>
    <t>卢希钏</t>
  </si>
  <si>
    <t>陈常灿</t>
  </si>
  <si>
    <t>方翠娟</t>
  </si>
  <si>
    <t>任丹</t>
  </si>
  <si>
    <t>钟容芳</t>
  </si>
  <si>
    <t>陈舒雨</t>
  </si>
  <si>
    <t>郭雨婷</t>
  </si>
  <si>
    <t>周羽洁</t>
  </si>
  <si>
    <t>傅佳楠</t>
  </si>
  <si>
    <t>陈冬青</t>
  </si>
  <si>
    <t>陆安静</t>
  </si>
  <si>
    <t>徐千惠</t>
  </si>
  <si>
    <t>金云倩</t>
  </si>
  <si>
    <t>庄园</t>
  </si>
  <si>
    <t>陈晓莹</t>
  </si>
  <si>
    <t>宋金雨</t>
  </si>
  <si>
    <t>吴盼婷</t>
  </si>
  <si>
    <t>戚垭楠</t>
  </si>
  <si>
    <t>代梦捷</t>
  </si>
  <si>
    <t>郑柯迪</t>
  </si>
  <si>
    <t>班级</t>
  </si>
  <si>
    <t>党支部名称</t>
  </si>
  <si>
    <t>政治面貌</t>
  </si>
  <si>
    <t>积极分子总时长</t>
  </si>
  <si>
    <t>阮柳逸</t>
  </si>
  <si>
    <t>19应用统计学</t>
  </si>
  <si>
    <t>学生第一支部委员会</t>
  </si>
  <si>
    <t>入党积极分子</t>
  </si>
  <si>
    <t>刘玉灵</t>
  </si>
  <si>
    <t>陈淑婷</t>
  </si>
  <si>
    <t>游振良</t>
  </si>
  <si>
    <t>叶嘉雯</t>
  </si>
  <si>
    <t>鲍一杭</t>
  </si>
  <si>
    <t>杨诗琦</t>
  </si>
  <si>
    <t>沈羽彤</t>
  </si>
  <si>
    <t>20应用统计学一</t>
  </si>
  <si>
    <t>雷梦婷</t>
  </si>
  <si>
    <t>邓佳欣</t>
  </si>
  <si>
    <t>19电子商务二</t>
  </si>
  <si>
    <t>曹志霖</t>
  </si>
  <si>
    <t>叶文</t>
  </si>
  <si>
    <t>19电子商务一</t>
  </si>
  <si>
    <t>黄希</t>
  </si>
  <si>
    <t>李巧巧</t>
  </si>
  <si>
    <t>20电子商务</t>
  </si>
  <si>
    <t>罗佳明</t>
  </si>
  <si>
    <t>邓靖靖</t>
  </si>
  <si>
    <t>谭婧</t>
  </si>
  <si>
    <t>王子雷</t>
  </si>
  <si>
    <t>20应用统计学二</t>
  </si>
  <si>
    <t>徐镔</t>
  </si>
  <si>
    <t>徐晨</t>
  </si>
  <si>
    <t>林肖彤</t>
  </si>
  <si>
    <t>周丽红</t>
  </si>
  <si>
    <t>李佳</t>
  </si>
  <si>
    <t>许俏然</t>
  </si>
  <si>
    <t>韩蕾</t>
  </si>
  <si>
    <t>马闯闯</t>
  </si>
  <si>
    <t>徐碧慧</t>
  </si>
  <si>
    <t>20应用统计二</t>
  </si>
  <si>
    <t>解皖宁</t>
  </si>
  <si>
    <t>彭康伶</t>
  </si>
  <si>
    <t>罗新海</t>
  </si>
  <si>
    <t>20应用统计学</t>
  </si>
  <si>
    <t>周韬</t>
  </si>
  <si>
    <t>19数学与应用数学一</t>
  </si>
  <si>
    <t>学生第二支部委员会</t>
  </si>
  <si>
    <t>吴志乐</t>
  </si>
  <si>
    <t>任倩楠</t>
  </si>
  <si>
    <t>沈红艳</t>
  </si>
  <si>
    <t>20数学与应用数学一</t>
  </si>
  <si>
    <t>张莹莹</t>
  </si>
  <si>
    <t>冯佳仪</t>
  </si>
  <si>
    <t>刘茂祥</t>
  </si>
  <si>
    <t>朱坤</t>
  </si>
  <si>
    <t>蔡凡燕</t>
  </si>
  <si>
    <t>蔡欣丫</t>
  </si>
  <si>
    <t>19数学与应用数学二</t>
  </si>
  <si>
    <t>杨思颖</t>
  </si>
  <si>
    <t>张媛</t>
  </si>
  <si>
    <t>陈姝亦</t>
  </si>
  <si>
    <t>沈志辉</t>
  </si>
  <si>
    <t>杨佳意</t>
  </si>
  <si>
    <t>金涛</t>
  </si>
  <si>
    <t>李雨婕</t>
  </si>
  <si>
    <t>刘端端</t>
  </si>
  <si>
    <t>20数学与应用数学二</t>
  </si>
  <si>
    <t>林慧涵</t>
  </si>
  <si>
    <t>骆建凯</t>
  </si>
  <si>
    <t>蔡惠倩</t>
  </si>
  <si>
    <t>方明宇</t>
  </si>
  <si>
    <t>楼雨蝶</t>
  </si>
  <si>
    <t>朱芬艳</t>
  </si>
  <si>
    <t>许智鹏</t>
  </si>
  <si>
    <t>郭星煜</t>
  </si>
  <si>
    <t>孙俊博</t>
  </si>
  <si>
    <t>金鑫怡</t>
  </si>
  <si>
    <t>蒋惠</t>
  </si>
  <si>
    <t>褚婧柔</t>
  </si>
  <si>
    <t>张雨晴</t>
  </si>
  <si>
    <t>张丰毅</t>
  </si>
  <si>
    <t>21计算机科学与技术（专升本）一</t>
  </si>
  <si>
    <t>学生第三支部委员会</t>
  </si>
  <si>
    <t>黄林峰</t>
  </si>
  <si>
    <t>陈家琳</t>
  </si>
  <si>
    <t>21计算机科学与技术（专升本）二</t>
  </si>
  <si>
    <t>林业</t>
  </si>
  <si>
    <t>郑杰迪</t>
  </si>
  <si>
    <t>21计算机科学与技术（专升本）三</t>
  </si>
  <si>
    <t>孙国臣</t>
  </si>
  <si>
    <t>周新新</t>
  </si>
  <si>
    <t>21计算机科学与技术（专升本）四</t>
  </si>
  <si>
    <t>周鑫</t>
  </si>
  <si>
    <t>何长洄</t>
  </si>
  <si>
    <t>21计算机科学与技术一</t>
  </si>
  <si>
    <t>21计算机科学与技术二</t>
  </si>
  <si>
    <t>21计算机科学与技术三</t>
  </si>
  <si>
    <t>21计算机科学与技术四</t>
  </si>
  <si>
    <t>任秋萍</t>
  </si>
  <si>
    <t>21计算机科学与技术(专升本)二</t>
  </si>
  <si>
    <t>邵玲娇</t>
  </si>
  <si>
    <t>21计算机科学与技术(专升本)三</t>
  </si>
  <si>
    <t>杨晓云</t>
  </si>
  <si>
    <t>21计算机科学与技术(专升本)四</t>
  </si>
  <si>
    <t>陈智鹏</t>
  </si>
  <si>
    <t>21计算机科学与技术(专升本)一</t>
  </si>
  <si>
    <t>谢鑫磊</t>
  </si>
  <si>
    <t>22计算机科学与技术(专升本)一</t>
  </si>
  <si>
    <t>姚英涛</t>
  </si>
  <si>
    <t>刘佳伟</t>
  </si>
  <si>
    <t>21计算机科学与技术三班</t>
  </si>
  <si>
    <t>21计算机科学与技术二班</t>
  </si>
  <si>
    <t>21计算机科学与技术一班</t>
  </si>
  <si>
    <t>翁晓璇</t>
  </si>
  <si>
    <t>杨雨盛</t>
  </si>
  <si>
    <t>张雨宁</t>
  </si>
  <si>
    <t>曾婧婷</t>
  </si>
  <si>
    <t>21计算机科学与技术专升本一</t>
  </si>
  <si>
    <t>22计算机科学与技术（专升本）一班</t>
  </si>
  <si>
    <t>邹城震</t>
  </si>
  <si>
    <t>19计算机科学与技术三</t>
  </si>
  <si>
    <t>学生第四支部委员会</t>
  </si>
  <si>
    <t>高宇</t>
  </si>
  <si>
    <t>池贤勤</t>
  </si>
  <si>
    <t>陈攀旭</t>
  </si>
  <si>
    <t>潘栋</t>
  </si>
  <si>
    <t>何剑</t>
  </si>
  <si>
    <t>潘齐鹏</t>
  </si>
  <si>
    <t>潘磊</t>
  </si>
  <si>
    <t>19计算机科学与技术四</t>
  </si>
  <si>
    <t>蒋杨伟</t>
  </si>
  <si>
    <t>娄祎杭</t>
  </si>
  <si>
    <t>20计算机科学与技术三</t>
  </si>
  <si>
    <t>叶明轩</t>
  </si>
  <si>
    <t>陈柔易</t>
  </si>
  <si>
    <t>应维</t>
  </si>
  <si>
    <t>叶庭辉</t>
  </si>
  <si>
    <t>黄骏</t>
  </si>
  <si>
    <t>20计算机科学与技术四</t>
  </si>
  <si>
    <t>吴驰明</t>
  </si>
  <si>
    <t>毛潇</t>
  </si>
  <si>
    <t>蒋多多</t>
  </si>
  <si>
    <t>贾骏韬</t>
  </si>
  <si>
    <t>吴昊</t>
  </si>
  <si>
    <t>卢锦翔</t>
  </si>
  <si>
    <t>19计算机科学与技术二</t>
  </si>
  <si>
    <t>傅文洁</t>
  </si>
  <si>
    <t>董浩雄</t>
  </si>
  <si>
    <t>王泓超</t>
  </si>
  <si>
    <t>19计算机科学与技术一</t>
  </si>
  <si>
    <t>王海</t>
  </si>
  <si>
    <t>张哲玮</t>
  </si>
  <si>
    <t>张可琪</t>
  </si>
  <si>
    <t>20计算机科学与技术二</t>
  </si>
  <si>
    <t>江欣蔚</t>
  </si>
  <si>
    <t>沃泽超</t>
  </si>
  <si>
    <t>何申宽</t>
  </si>
  <si>
    <t>郑琴诗</t>
  </si>
  <si>
    <t>吴敏敏</t>
  </si>
  <si>
    <t>曾丁胜</t>
  </si>
  <si>
    <t>20计算机科学与技术一</t>
  </si>
  <si>
    <t>姜柏凡</t>
  </si>
  <si>
    <t>冯小丽</t>
  </si>
  <si>
    <t>徐正</t>
  </si>
  <si>
    <t>曹袁</t>
  </si>
  <si>
    <t>张楠</t>
  </si>
  <si>
    <t>张恺玥</t>
  </si>
  <si>
    <t>18计算机科学与技术一</t>
  </si>
  <si>
    <t>朱方宇杰</t>
  </si>
  <si>
    <t>叶丽园</t>
  </si>
  <si>
    <t>王桢杰</t>
  </si>
  <si>
    <t>王骥萍</t>
  </si>
  <si>
    <t>蔡希阳</t>
  </si>
  <si>
    <t>金弋义</t>
  </si>
  <si>
    <t>蔡哲颖</t>
  </si>
  <si>
    <t>金小丸子</t>
  </si>
  <si>
    <t>陈湜卓</t>
  </si>
  <si>
    <t>刘易昌</t>
  </si>
  <si>
    <t>董宸余</t>
  </si>
  <si>
    <t>吴信达</t>
  </si>
  <si>
    <t>杜天鸿</t>
  </si>
  <si>
    <t>陈胜杯</t>
  </si>
  <si>
    <t>蒋佩利</t>
  </si>
  <si>
    <t>喻铖龙</t>
  </si>
  <si>
    <t>王司研</t>
  </si>
  <si>
    <t>21级电子商务（专升本）</t>
  </si>
  <si>
    <t>学生第五支部委员会</t>
  </si>
  <si>
    <t>杨夕雅</t>
  </si>
  <si>
    <t>连紫微</t>
  </si>
  <si>
    <t>黄志强</t>
  </si>
  <si>
    <t>林小云</t>
  </si>
  <si>
    <t>卢静</t>
  </si>
  <si>
    <t>吕王平</t>
  </si>
  <si>
    <t>方泽豪</t>
  </si>
  <si>
    <t>方思玉</t>
  </si>
  <si>
    <t>徐仁豪</t>
  </si>
  <si>
    <t>21电子商务二</t>
  </si>
  <si>
    <t>21电子商务一</t>
  </si>
  <si>
    <t>21数据科学与大数据技术</t>
  </si>
  <si>
    <t>21数学与应用数学</t>
  </si>
  <si>
    <t>21应用统计学二</t>
  </si>
  <si>
    <t>21应用统计学一</t>
  </si>
  <si>
    <t>21应用统计二</t>
  </si>
  <si>
    <t>廖展鹏</t>
  </si>
  <si>
    <t>21电子商务（专升本）</t>
  </si>
  <si>
    <t>余呈祥</t>
  </si>
  <si>
    <t>22计算机科学与技术（专升本）二班</t>
  </si>
  <si>
    <t>5月时长</t>
    <phoneticPr fontId="12" type="noConversion"/>
  </si>
  <si>
    <t>5月总时长</t>
    <phoneticPr fontId="12" type="noConversion"/>
  </si>
  <si>
    <t>赵东可</t>
    <phoneticPr fontId="12" type="noConversion"/>
  </si>
  <si>
    <t>查寝</t>
    <phoneticPr fontId="12" type="noConversion"/>
  </si>
  <si>
    <t>胡润</t>
    <phoneticPr fontId="12" type="noConversion"/>
  </si>
  <si>
    <t>学生第三支部委员会</t>
    <phoneticPr fontId="12" type="noConversion"/>
  </si>
  <si>
    <t>钟容芳</t>
    <phoneticPr fontId="12" type="noConversion"/>
  </si>
  <si>
    <t>5.11、5.18</t>
    <phoneticPr fontId="12" type="noConversion"/>
  </si>
  <si>
    <t>5.4、5.18</t>
    <phoneticPr fontId="12" type="noConversion"/>
  </si>
  <si>
    <t>学生第五支部委员会</t>
    <phoneticPr fontId="12" type="noConversion"/>
  </si>
  <si>
    <t>5.4、5.11、5.18、5.25</t>
    <phoneticPr fontId="12" type="noConversion"/>
  </si>
  <si>
    <t>5.4、5.25</t>
    <phoneticPr fontId="12" type="noConversion"/>
  </si>
  <si>
    <t>5.11、5.25</t>
    <phoneticPr fontId="12" type="noConversion"/>
  </si>
  <si>
    <t>5.4、5.11、5.25</t>
    <phoneticPr fontId="12" type="noConversion"/>
  </si>
  <si>
    <t>蒋晨希</t>
  </si>
  <si>
    <t>林柯缘</t>
  </si>
  <si>
    <t>第一次永兴小学志愿者</t>
    <phoneticPr fontId="12" type="noConversion"/>
  </si>
  <si>
    <t>第三支部</t>
    <phoneticPr fontId="12" type="noConversion"/>
  </si>
  <si>
    <t>帮老师搬东西</t>
    <phoneticPr fontId="12" type="noConversion"/>
  </si>
  <si>
    <t>三位一体测试</t>
    <phoneticPr fontId="12" type="noConversion"/>
  </si>
  <si>
    <t>党员之家设备调试</t>
    <phoneticPr fontId="12" type="noConversion"/>
  </si>
  <si>
    <t>党员之家办公室志愿服务</t>
    <phoneticPr fontId="12" type="noConversion"/>
  </si>
  <si>
    <t>温州好人彩排活动</t>
    <phoneticPr fontId="12" type="noConversion"/>
  </si>
  <si>
    <t>5.10</t>
    <phoneticPr fontId="12" type="noConversion"/>
  </si>
  <si>
    <t>温州好人进校园活动</t>
    <phoneticPr fontId="12" type="noConversion"/>
  </si>
  <si>
    <t>图书馆志愿活动</t>
    <phoneticPr fontId="12" type="noConversion"/>
  </si>
  <si>
    <t>5.15-5.21</t>
    <phoneticPr fontId="12" type="noConversion"/>
  </si>
  <si>
    <t>志愿者拍摄</t>
    <phoneticPr fontId="12" type="noConversion"/>
  </si>
  <si>
    <t>5.25</t>
    <phoneticPr fontId="12" type="noConversion"/>
  </si>
  <si>
    <t>温州理工足球赛</t>
    <phoneticPr fontId="12" type="noConversion"/>
  </si>
  <si>
    <t>洽谈会志愿者</t>
    <phoneticPr fontId="12" type="noConversion"/>
  </si>
  <si>
    <t>宋金雨</t>
    <phoneticPr fontId="12" type="noConversion"/>
  </si>
  <si>
    <t>5.10、5.17、5.24、5.31</t>
    <phoneticPr fontId="12" type="noConversion"/>
  </si>
  <si>
    <t>5.10、5.24</t>
    <phoneticPr fontId="12" type="noConversion"/>
  </si>
  <si>
    <t>5.17、5.31</t>
    <phoneticPr fontId="12" type="noConversion"/>
  </si>
  <si>
    <t>6月时长</t>
    <phoneticPr fontId="12" type="noConversion"/>
  </si>
  <si>
    <t>6月总时长</t>
    <phoneticPr fontId="12" type="noConversion"/>
  </si>
  <si>
    <t>陆钧熠</t>
  </si>
  <si>
    <t>应露瑶</t>
  </si>
  <si>
    <t>周晨佳</t>
  </si>
  <si>
    <t>潘洋妃</t>
  </si>
  <si>
    <t>数智学院宣传片拍摄</t>
  </si>
  <si>
    <t>学风抽查考勤</t>
  </si>
  <si>
    <t>2023/5/1-2023/6/17</t>
    <phoneticPr fontId="12" type="noConversion"/>
  </si>
  <si>
    <t>整理档案</t>
  </si>
  <si>
    <t>刘易昌</t>
    <phoneticPr fontId="12" type="noConversion"/>
  </si>
  <si>
    <t>徐郑妮</t>
  </si>
  <si>
    <t>赵敏熙</t>
  </si>
  <si>
    <t>督促毕业生填写资料</t>
  </si>
  <si>
    <t>学生第四支部委员会</t>
    <phoneticPr fontId="12" type="noConversion"/>
  </si>
  <si>
    <t>学生第一支部委员会</t>
    <phoneticPr fontId="12" type="noConversion"/>
  </si>
  <si>
    <t>整理毕业生资料</t>
  </si>
  <si>
    <t>查寝</t>
    <phoneticPr fontId="12" type="noConversion"/>
  </si>
  <si>
    <t>入党积极分子考试监考＋批试卷</t>
  </si>
  <si>
    <t>翁景楠</t>
  </si>
  <si>
    <t>帮老师搬东西</t>
  </si>
  <si>
    <t>志愿者拍摄</t>
  </si>
  <si>
    <t>学生第三支部委员会</t>
    <phoneticPr fontId="12" type="noConversion"/>
  </si>
  <si>
    <t>王鹏城</t>
    <phoneticPr fontId="12" type="noConversion"/>
  </si>
  <si>
    <t>代梦捷</t>
    <phoneticPr fontId="12" type="noConversion"/>
  </si>
  <si>
    <t>胡梦瑶</t>
    <phoneticPr fontId="12" type="noConversion"/>
  </si>
  <si>
    <t>黄命丁</t>
    <phoneticPr fontId="12" type="noConversion"/>
  </si>
  <si>
    <t>虞倩倩</t>
    <phoneticPr fontId="12" type="noConversion"/>
  </si>
  <si>
    <t>从5月开始累计</t>
    <phoneticPr fontId="12" type="noConversion"/>
  </si>
  <si>
    <t>从6月开始累计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</si>
</sst>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rgb="FF000000"/>
      <name val="华文宋体"/>
      <family val="3"/>
      <charset val="134"/>
    </font>
    <font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.5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华文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000000"/>
      </right>
      <top style="thin">
        <color rgb="FFFFFF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0" xfId="0" applyFont="1"/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/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5" xfId="0" applyFont="1" applyBorder="1"/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/>
    <xf numFmtId="0" fontId="25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16" fillId="0" borderId="5" xfId="0" applyFont="1" applyBorder="1"/>
    <xf numFmtId="0" fontId="3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0"/>
  <sheetViews>
    <sheetView tabSelected="1" topLeftCell="A202" zoomScale="130" zoomScaleNormal="130" workbookViewId="0">
      <selection activeCell="E222" sqref="E222"/>
    </sheetView>
  </sheetViews>
  <sheetFormatPr defaultColWidth="9" defaultRowHeight="14.15" x14ac:dyDescent="0.3"/>
  <cols>
    <col min="1" max="1" width="8.765625" style="20"/>
    <col min="2" max="2" width="29.765625" style="20" customWidth="1"/>
    <col min="3" max="3" width="8.84375" style="20"/>
    <col min="4" max="4" width="26" style="20" customWidth="1"/>
    <col min="5" max="5" width="32.23046875" style="20" customWidth="1"/>
    <col min="6" max="6" width="8.84375" style="20"/>
    <col min="7" max="7" width="10.61328125" style="47" customWidth="1"/>
  </cols>
  <sheetData>
    <row r="1" spans="1:8" s="38" customFormat="1" x14ac:dyDescent="0.3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0" t="s">
        <v>308</v>
      </c>
      <c r="G1" s="51" t="s">
        <v>309</v>
      </c>
      <c r="H1" s="53"/>
    </row>
    <row r="2" spans="1:8" x14ac:dyDescent="0.3">
      <c r="A2" s="32">
        <v>1</v>
      </c>
      <c r="B2" s="28" t="s">
        <v>183</v>
      </c>
      <c r="C2" s="33" t="s">
        <v>38</v>
      </c>
      <c r="D2" s="34" t="s">
        <v>6</v>
      </c>
      <c r="E2" s="32" t="s">
        <v>318</v>
      </c>
      <c r="F2" s="32">
        <v>4</v>
      </c>
      <c r="G2" s="52">
        <v>4</v>
      </c>
    </row>
    <row r="3" spans="1:8" s="26" customFormat="1" x14ac:dyDescent="0.3">
      <c r="A3" s="32">
        <v>2</v>
      </c>
      <c r="B3" s="28" t="s">
        <v>183</v>
      </c>
      <c r="C3" s="28" t="s">
        <v>44</v>
      </c>
      <c r="D3" s="35" t="s">
        <v>6</v>
      </c>
      <c r="E3" s="25" t="s">
        <v>318</v>
      </c>
      <c r="F3" s="32">
        <v>4</v>
      </c>
      <c r="G3" s="52">
        <v>4</v>
      </c>
    </row>
    <row r="4" spans="1:8" x14ac:dyDescent="0.3">
      <c r="A4" s="32">
        <v>3</v>
      </c>
      <c r="B4" s="28" t="s">
        <v>183</v>
      </c>
      <c r="C4" s="36" t="s">
        <v>310</v>
      </c>
      <c r="D4" s="36" t="s">
        <v>311</v>
      </c>
      <c r="E4" s="36" t="s">
        <v>318</v>
      </c>
      <c r="F4" s="32">
        <v>4</v>
      </c>
      <c r="G4" s="52">
        <v>4</v>
      </c>
      <c r="H4" s="42"/>
    </row>
    <row r="5" spans="1:8" x14ac:dyDescent="0.3">
      <c r="A5" s="32">
        <v>4</v>
      </c>
      <c r="B5" s="28" t="s">
        <v>183</v>
      </c>
      <c r="C5" s="39" t="s">
        <v>39</v>
      </c>
      <c r="D5" s="36" t="s">
        <v>311</v>
      </c>
      <c r="E5" s="36" t="s">
        <v>318</v>
      </c>
      <c r="F5" s="32">
        <v>4</v>
      </c>
      <c r="G5" s="52">
        <v>4</v>
      </c>
      <c r="H5" s="42"/>
    </row>
    <row r="6" spans="1:8" x14ac:dyDescent="0.3">
      <c r="A6" s="32">
        <v>5</v>
      </c>
      <c r="B6" s="28" t="s">
        <v>183</v>
      </c>
      <c r="C6" s="39" t="s">
        <v>68</v>
      </c>
      <c r="D6" s="36" t="s">
        <v>311</v>
      </c>
      <c r="E6" s="36" t="s">
        <v>318</v>
      </c>
      <c r="F6" s="32">
        <v>4</v>
      </c>
      <c r="G6" s="52">
        <v>4</v>
      </c>
      <c r="H6" s="42"/>
    </row>
    <row r="7" spans="1:8" x14ac:dyDescent="0.3">
      <c r="A7" s="32">
        <v>6</v>
      </c>
      <c r="B7" s="28" t="s">
        <v>183</v>
      </c>
      <c r="C7" s="37" t="s">
        <v>69</v>
      </c>
      <c r="D7" s="36" t="s">
        <v>311</v>
      </c>
      <c r="E7" s="36" t="s">
        <v>318</v>
      </c>
      <c r="F7" s="32">
        <v>4</v>
      </c>
      <c r="G7" s="52">
        <f>5.65+1.9</f>
        <v>7.5500000000000007</v>
      </c>
      <c r="H7" s="42"/>
    </row>
    <row r="8" spans="1:8" x14ac:dyDescent="0.3">
      <c r="A8" s="32">
        <v>7</v>
      </c>
      <c r="B8" s="28" t="s">
        <v>183</v>
      </c>
      <c r="C8" s="37" t="s">
        <v>69</v>
      </c>
      <c r="D8" s="36" t="s">
        <v>333</v>
      </c>
      <c r="E8" s="36" t="s">
        <v>334</v>
      </c>
      <c r="F8" s="32">
        <v>1.65</v>
      </c>
      <c r="G8" s="52"/>
      <c r="H8" s="42"/>
    </row>
    <row r="9" spans="1:8" x14ac:dyDescent="0.3">
      <c r="A9" s="32">
        <v>8</v>
      </c>
      <c r="B9" s="28" t="s">
        <v>183</v>
      </c>
      <c r="C9" s="37" t="s">
        <v>69</v>
      </c>
      <c r="D9" s="36" t="s">
        <v>337</v>
      </c>
      <c r="E9" s="36">
        <v>5.24</v>
      </c>
      <c r="F9" s="32">
        <v>1.9</v>
      </c>
      <c r="G9" s="52"/>
      <c r="H9" s="42"/>
    </row>
    <row r="10" spans="1:8" x14ac:dyDescent="0.3">
      <c r="A10" s="32">
        <v>9</v>
      </c>
      <c r="B10" s="28" t="s">
        <v>183</v>
      </c>
      <c r="C10" s="37" t="s">
        <v>70</v>
      </c>
      <c r="D10" s="36" t="s">
        <v>311</v>
      </c>
      <c r="E10" s="36" t="s">
        <v>318</v>
      </c>
      <c r="F10" s="32">
        <v>4</v>
      </c>
      <c r="G10" s="52">
        <v>4</v>
      </c>
      <c r="H10" s="42"/>
    </row>
    <row r="11" spans="1:8" x14ac:dyDescent="0.3">
      <c r="A11" s="32">
        <v>10</v>
      </c>
      <c r="B11" s="28" t="s">
        <v>183</v>
      </c>
      <c r="C11" s="37" t="s">
        <v>83</v>
      </c>
      <c r="D11" s="36" t="s">
        <v>311</v>
      </c>
      <c r="E11" s="36">
        <v>5.4</v>
      </c>
      <c r="F11" s="32">
        <v>1</v>
      </c>
      <c r="G11" s="52">
        <v>1</v>
      </c>
      <c r="H11" s="42"/>
    </row>
    <row r="12" spans="1:8" x14ac:dyDescent="0.3">
      <c r="A12" s="32">
        <v>11</v>
      </c>
      <c r="B12" s="28" t="s">
        <v>183</v>
      </c>
      <c r="C12" s="37" t="s">
        <v>95</v>
      </c>
      <c r="D12" s="36" t="s">
        <v>311</v>
      </c>
      <c r="E12" s="36" t="s">
        <v>315</v>
      </c>
      <c r="F12" s="32">
        <v>2</v>
      </c>
      <c r="G12" s="52">
        <v>2</v>
      </c>
      <c r="H12" s="42"/>
    </row>
    <row r="13" spans="1:8" x14ac:dyDescent="0.3">
      <c r="A13" s="32">
        <v>12</v>
      </c>
      <c r="B13" s="28" t="s">
        <v>183</v>
      </c>
      <c r="C13" s="37" t="s">
        <v>42</v>
      </c>
      <c r="D13" s="36" t="s">
        <v>311</v>
      </c>
      <c r="E13" s="36" t="s">
        <v>316</v>
      </c>
      <c r="F13" s="32">
        <v>2</v>
      </c>
      <c r="G13" s="52">
        <v>2</v>
      </c>
      <c r="H13" s="42"/>
    </row>
    <row r="14" spans="1:8" x14ac:dyDescent="0.3">
      <c r="A14" s="32">
        <v>13</v>
      </c>
      <c r="B14" s="28" t="s">
        <v>183</v>
      </c>
      <c r="C14" s="37" t="s">
        <v>47</v>
      </c>
      <c r="D14" s="36" t="s">
        <v>311</v>
      </c>
      <c r="E14" s="36" t="s">
        <v>318</v>
      </c>
      <c r="F14" s="32">
        <v>4</v>
      </c>
      <c r="G14" s="52">
        <v>4</v>
      </c>
      <c r="H14" s="42"/>
    </row>
    <row r="15" spans="1:8" x14ac:dyDescent="0.3">
      <c r="A15" s="32">
        <v>14</v>
      </c>
      <c r="B15" s="28" t="s">
        <v>183</v>
      </c>
      <c r="C15" s="37" t="s">
        <v>71</v>
      </c>
      <c r="D15" s="36" t="s">
        <v>311</v>
      </c>
      <c r="E15" s="36" t="s">
        <v>318</v>
      </c>
      <c r="F15" s="32">
        <v>4</v>
      </c>
      <c r="G15" s="52">
        <v>4</v>
      </c>
      <c r="H15" s="42"/>
    </row>
    <row r="16" spans="1:8" x14ac:dyDescent="0.3">
      <c r="A16" s="32">
        <v>15</v>
      </c>
      <c r="B16" s="28" t="s">
        <v>183</v>
      </c>
      <c r="C16" s="37" t="s">
        <v>72</v>
      </c>
      <c r="D16" s="36" t="s">
        <v>311</v>
      </c>
      <c r="E16" s="36" t="s">
        <v>318</v>
      </c>
      <c r="F16" s="32">
        <v>4</v>
      </c>
      <c r="G16" s="52">
        <v>4</v>
      </c>
      <c r="H16" s="42"/>
    </row>
    <row r="17" spans="1:8" x14ac:dyDescent="0.3">
      <c r="A17" s="32">
        <v>16</v>
      </c>
      <c r="B17" s="28" t="s">
        <v>183</v>
      </c>
      <c r="C17" s="37" t="s">
        <v>73</v>
      </c>
      <c r="D17" s="36" t="s">
        <v>311</v>
      </c>
      <c r="E17" s="36" t="s">
        <v>318</v>
      </c>
      <c r="F17" s="32">
        <v>4</v>
      </c>
      <c r="G17" s="52">
        <v>4</v>
      </c>
      <c r="H17" s="42"/>
    </row>
    <row r="18" spans="1:8" x14ac:dyDescent="0.3">
      <c r="A18" s="32">
        <v>17</v>
      </c>
      <c r="B18" s="28" t="s">
        <v>183</v>
      </c>
      <c r="C18" s="37" t="s">
        <v>89</v>
      </c>
      <c r="D18" s="36" t="s">
        <v>311</v>
      </c>
      <c r="E18" s="36" t="s">
        <v>315</v>
      </c>
      <c r="F18" s="32">
        <v>2</v>
      </c>
      <c r="G18" s="52">
        <f>5.05+3.06</f>
        <v>8.11</v>
      </c>
      <c r="H18" s="42"/>
    </row>
    <row r="19" spans="1:8" x14ac:dyDescent="0.3">
      <c r="A19" s="32">
        <v>18</v>
      </c>
      <c r="B19" s="28" t="s">
        <v>183</v>
      </c>
      <c r="C19" s="37" t="s">
        <v>89</v>
      </c>
      <c r="D19" s="36" t="s">
        <v>311</v>
      </c>
      <c r="E19" s="55" t="s">
        <v>340</v>
      </c>
      <c r="F19" s="32">
        <f>1.55+1.5+3.06</f>
        <v>6.1099999999999994</v>
      </c>
      <c r="G19" s="52"/>
      <c r="H19" s="42"/>
    </row>
    <row r="20" spans="1:8" x14ac:dyDescent="0.3">
      <c r="A20" s="32">
        <v>19</v>
      </c>
      <c r="B20" s="28" t="s">
        <v>183</v>
      </c>
      <c r="C20" s="37" t="s">
        <v>43</v>
      </c>
      <c r="D20" s="36" t="s">
        <v>311</v>
      </c>
      <c r="E20" s="36" t="s">
        <v>320</v>
      </c>
      <c r="F20" s="32">
        <v>2</v>
      </c>
      <c r="G20" s="52">
        <f>5.12+3.19</f>
        <v>8.31</v>
      </c>
      <c r="H20" s="42"/>
    </row>
    <row r="21" spans="1:8" x14ac:dyDescent="0.3">
      <c r="A21" s="32">
        <v>20</v>
      </c>
      <c r="B21" s="28" t="s">
        <v>183</v>
      </c>
      <c r="C21" s="37" t="s">
        <v>43</v>
      </c>
      <c r="D21" s="36" t="s">
        <v>311</v>
      </c>
      <c r="E21" s="55" t="s">
        <v>340</v>
      </c>
      <c r="F21" s="32">
        <f>1.61+1.51+3.19</f>
        <v>6.3100000000000005</v>
      </c>
      <c r="G21" s="52"/>
      <c r="H21" s="42"/>
    </row>
    <row r="22" spans="1:8" x14ac:dyDescent="0.3">
      <c r="A22" s="32">
        <v>21</v>
      </c>
      <c r="B22" s="28" t="s">
        <v>183</v>
      </c>
      <c r="C22" s="37" t="s">
        <v>46</v>
      </c>
      <c r="D22" s="36" t="s">
        <v>311</v>
      </c>
      <c r="E22" s="36" t="s">
        <v>320</v>
      </c>
      <c r="F22" s="32">
        <v>2</v>
      </c>
      <c r="G22" s="52">
        <v>9.15</v>
      </c>
      <c r="H22" s="42"/>
    </row>
    <row r="23" spans="1:8" x14ac:dyDescent="0.3">
      <c r="A23" s="32">
        <v>22</v>
      </c>
      <c r="B23" s="28" t="s">
        <v>183</v>
      </c>
      <c r="C23" s="37" t="s">
        <v>46</v>
      </c>
      <c r="D23" s="36" t="s">
        <v>330</v>
      </c>
      <c r="E23" s="55" t="s">
        <v>331</v>
      </c>
      <c r="F23" s="32">
        <v>3.15</v>
      </c>
      <c r="G23" s="52"/>
      <c r="H23" s="42"/>
    </row>
    <row r="24" spans="1:8" x14ac:dyDescent="0.3">
      <c r="A24" s="32">
        <v>23</v>
      </c>
      <c r="B24" s="28" t="s">
        <v>183</v>
      </c>
      <c r="C24" s="37" t="s">
        <v>46</v>
      </c>
      <c r="D24" s="36" t="s">
        <v>332</v>
      </c>
      <c r="E24" s="55" t="s">
        <v>331</v>
      </c>
      <c r="F24" s="32">
        <v>4</v>
      </c>
      <c r="G24" s="52"/>
      <c r="H24" s="42"/>
    </row>
    <row r="25" spans="1:8" x14ac:dyDescent="0.3">
      <c r="A25" s="32">
        <v>24</v>
      </c>
      <c r="B25" s="28" t="s">
        <v>183</v>
      </c>
      <c r="C25" s="37" t="s">
        <v>74</v>
      </c>
      <c r="D25" s="36" t="s">
        <v>311</v>
      </c>
      <c r="E25" s="36" t="s">
        <v>318</v>
      </c>
      <c r="F25" s="32">
        <v>4</v>
      </c>
      <c r="G25" s="52">
        <v>4</v>
      </c>
      <c r="H25" s="42"/>
    </row>
    <row r="26" spans="1:8" x14ac:dyDescent="0.3">
      <c r="A26" s="32">
        <v>25</v>
      </c>
      <c r="B26" s="28" t="s">
        <v>183</v>
      </c>
      <c r="C26" s="37" t="s">
        <v>75</v>
      </c>
      <c r="D26" s="36" t="s">
        <v>311</v>
      </c>
      <c r="E26" s="36" t="s">
        <v>318</v>
      </c>
      <c r="F26" s="32">
        <v>4</v>
      </c>
      <c r="G26" s="52">
        <v>4</v>
      </c>
      <c r="H26" s="42"/>
    </row>
    <row r="27" spans="1:8" x14ac:dyDescent="0.3">
      <c r="A27" s="32">
        <v>26</v>
      </c>
      <c r="B27" s="28" t="s">
        <v>183</v>
      </c>
      <c r="C27" s="37" t="s">
        <v>76</v>
      </c>
      <c r="D27" s="36" t="s">
        <v>311</v>
      </c>
      <c r="E27" s="36" t="s">
        <v>318</v>
      </c>
      <c r="F27" s="32">
        <v>4</v>
      </c>
      <c r="G27" s="52">
        <v>4</v>
      </c>
      <c r="H27" s="42"/>
    </row>
    <row r="28" spans="1:8" x14ac:dyDescent="0.3">
      <c r="A28" s="32">
        <v>27</v>
      </c>
      <c r="B28" s="28" t="s">
        <v>183</v>
      </c>
      <c r="C28" s="37" t="s">
        <v>21</v>
      </c>
      <c r="D28" s="36" t="s">
        <v>311</v>
      </c>
      <c r="E28" s="36" t="s">
        <v>318</v>
      </c>
      <c r="F28" s="32">
        <v>4</v>
      </c>
      <c r="G28" s="52">
        <v>11.64</v>
      </c>
      <c r="H28" s="42"/>
    </row>
    <row r="29" spans="1:8" x14ac:dyDescent="0.3">
      <c r="A29" s="32">
        <v>28</v>
      </c>
      <c r="B29" s="28" t="s">
        <v>183</v>
      </c>
      <c r="C29" s="37" t="s">
        <v>21</v>
      </c>
      <c r="D29" s="36" t="s">
        <v>326</v>
      </c>
      <c r="E29" s="36">
        <v>5.29</v>
      </c>
      <c r="F29" s="32">
        <v>0.5</v>
      </c>
      <c r="G29" s="52"/>
      <c r="H29" s="42"/>
    </row>
    <row r="30" spans="1:8" x14ac:dyDescent="0.3">
      <c r="A30" s="32">
        <v>29</v>
      </c>
      <c r="B30" s="28" t="s">
        <v>183</v>
      </c>
      <c r="C30" s="37" t="s">
        <v>21</v>
      </c>
      <c r="D30" s="36" t="s">
        <v>332</v>
      </c>
      <c r="E30" s="55" t="s">
        <v>331</v>
      </c>
      <c r="F30" s="32">
        <v>2.14</v>
      </c>
      <c r="G30" s="52"/>
      <c r="H30" s="42"/>
    </row>
    <row r="31" spans="1:8" x14ac:dyDescent="0.3">
      <c r="A31" s="32">
        <v>30</v>
      </c>
      <c r="B31" s="28" t="s">
        <v>183</v>
      </c>
      <c r="C31" s="37" t="s">
        <v>21</v>
      </c>
      <c r="D31" s="36" t="s">
        <v>335</v>
      </c>
      <c r="E31" s="55" t="s">
        <v>336</v>
      </c>
      <c r="F31" s="32">
        <v>5</v>
      </c>
      <c r="G31" s="52"/>
      <c r="H31" s="42"/>
    </row>
    <row r="32" spans="1:8" x14ac:dyDescent="0.3">
      <c r="A32" s="32">
        <v>31</v>
      </c>
      <c r="B32" s="28" t="s">
        <v>183</v>
      </c>
      <c r="C32" s="37" t="s">
        <v>23</v>
      </c>
      <c r="D32" s="36" t="s">
        <v>311</v>
      </c>
      <c r="E32" s="36" t="s">
        <v>318</v>
      </c>
      <c r="F32" s="32">
        <v>4</v>
      </c>
      <c r="G32" s="52">
        <f>7.24+3.1</f>
        <v>10.34</v>
      </c>
      <c r="H32" s="42"/>
    </row>
    <row r="33" spans="1:8" x14ac:dyDescent="0.3">
      <c r="A33" s="32">
        <v>32</v>
      </c>
      <c r="B33" s="28" t="s">
        <v>183</v>
      </c>
      <c r="C33" s="37" t="s">
        <v>23</v>
      </c>
      <c r="D33" s="36" t="s">
        <v>311</v>
      </c>
      <c r="E33" s="55" t="s">
        <v>340</v>
      </c>
      <c r="F33" s="32">
        <f>1.55+1.69+3.1</f>
        <v>6.34</v>
      </c>
      <c r="G33" s="52"/>
      <c r="H33" s="42"/>
    </row>
    <row r="34" spans="1:8" x14ac:dyDescent="0.3">
      <c r="A34" s="32">
        <v>33</v>
      </c>
      <c r="B34" s="28" t="s">
        <v>183</v>
      </c>
      <c r="C34" s="37" t="s">
        <v>86</v>
      </c>
      <c r="D34" s="36" t="s">
        <v>311</v>
      </c>
      <c r="E34" s="36" t="s">
        <v>315</v>
      </c>
      <c r="F34" s="32">
        <v>2</v>
      </c>
      <c r="G34" s="52">
        <v>2</v>
      </c>
      <c r="H34" s="42"/>
    </row>
    <row r="35" spans="1:8" x14ac:dyDescent="0.3">
      <c r="A35" s="32">
        <v>34</v>
      </c>
      <c r="B35" s="28" t="s">
        <v>183</v>
      </c>
      <c r="C35" s="37" t="s">
        <v>87</v>
      </c>
      <c r="D35" s="36" t="s">
        <v>311</v>
      </c>
      <c r="E35" s="36" t="s">
        <v>320</v>
      </c>
      <c r="F35" s="32">
        <v>2</v>
      </c>
      <c r="G35" s="52">
        <v>2</v>
      </c>
      <c r="H35" s="42"/>
    </row>
    <row r="36" spans="1:8" x14ac:dyDescent="0.3">
      <c r="A36" s="32">
        <v>35</v>
      </c>
      <c r="B36" s="28" t="s">
        <v>183</v>
      </c>
      <c r="C36" s="37" t="s">
        <v>88</v>
      </c>
      <c r="D36" s="36" t="s">
        <v>311</v>
      </c>
      <c r="E36" s="36" t="s">
        <v>315</v>
      </c>
      <c r="F36" s="32">
        <v>2</v>
      </c>
      <c r="G36" s="52">
        <v>2</v>
      </c>
      <c r="H36" s="42"/>
    </row>
    <row r="37" spans="1:8" x14ac:dyDescent="0.3">
      <c r="A37" s="32">
        <v>36</v>
      </c>
      <c r="B37" s="28" t="s">
        <v>183</v>
      </c>
      <c r="C37" s="37" t="s">
        <v>79</v>
      </c>
      <c r="D37" s="36" t="s">
        <v>311</v>
      </c>
      <c r="E37" s="36" t="s">
        <v>319</v>
      </c>
      <c r="F37" s="32">
        <v>2</v>
      </c>
      <c r="G37" s="52">
        <f>3.63+1.64</f>
        <v>5.27</v>
      </c>
      <c r="H37" s="42"/>
    </row>
    <row r="38" spans="1:8" x14ac:dyDescent="0.3">
      <c r="A38" s="32">
        <v>37</v>
      </c>
      <c r="B38" s="28" t="s">
        <v>183</v>
      </c>
      <c r="C38" s="37" t="s">
        <v>79</v>
      </c>
      <c r="D38" s="36" t="s">
        <v>311</v>
      </c>
      <c r="E38" s="55" t="s">
        <v>341</v>
      </c>
      <c r="F38" s="32">
        <f>1.63+1.64</f>
        <v>3.2699999999999996</v>
      </c>
      <c r="G38" s="52"/>
      <c r="H38" s="42"/>
    </row>
    <row r="39" spans="1:8" x14ac:dyDescent="0.3">
      <c r="A39" s="32">
        <v>38</v>
      </c>
      <c r="B39" s="28" t="s">
        <v>183</v>
      </c>
      <c r="C39" s="37" t="s">
        <v>80</v>
      </c>
      <c r="D39" s="36" t="s">
        <v>311</v>
      </c>
      <c r="E39" s="36" t="s">
        <v>319</v>
      </c>
      <c r="F39" s="32">
        <v>2</v>
      </c>
      <c r="G39" s="52">
        <f>5.22+3.07</f>
        <v>8.2899999999999991</v>
      </c>
      <c r="H39" s="42"/>
    </row>
    <row r="40" spans="1:8" x14ac:dyDescent="0.3">
      <c r="A40" s="32">
        <v>39</v>
      </c>
      <c r="B40" s="28" t="s">
        <v>183</v>
      </c>
      <c r="C40" s="37" t="s">
        <v>80</v>
      </c>
      <c r="D40" s="36" t="s">
        <v>311</v>
      </c>
      <c r="E40" s="55" t="s">
        <v>340</v>
      </c>
      <c r="F40" s="32">
        <f>1.72+1.5+3.07</f>
        <v>6.2899999999999991</v>
      </c>
      <c r="G40" s="52"/>
      <c r="H40" s="42"/>
    </row>
    <row r="41" spans="1:8" x14ac:dyDescent="0.3">
      <c r="A41" s="32">
        <v>40</v>
      </c>
      <c r="B41" s="28" t="s">
        <v>183</v>
      </c>
      <c r="C41" s="37" t="s">
        <v>36</v>
      </c>
      <c r="D41" s="36" t="s">
        <v>311</v>
      </c>
      <c r="E41" s="36" t="s">
        <v>319</v>
      </c>
      <c r="F41" s="32">
        <v>2</v>
      </c>
      <c r="G41" s="52">
        <v>2</v>
      </c>
      <c r="H41" s="42"/>
    </row>
    <row r="42" spans="1:8" x14ac:dyDescent="0.3">
      <c r="A42" s="32">
        <v>41</v>
      </c>
      <c r="B42" s="28" t="s">
        <v>183</v>
      </c>
      <c r="C42" s="37" t="s">
        <v>35</v>
      </c>
      <c r="D42" s="36" t="s">
        <v>311</v>
      </c>
      <c r="E42" s="36" t="s">
        <v>316</v>
      </c>
      <c r="F42" s="32">
        <v>2</v>
      </c>
      <c r="G42" s="52">
        <v>2</v>
      </c>
      <c r="H42" s="42"/>
    </row>
    <row r="43" spans="1:8" x14ac:dyDescent="0.3">
      <c r="A43" s="32">
        <v>42</v>
      </c>
      <c r="B43" s="28" t="s">
        <v>183</v>
      </c>
      <c r="C43" s="37" t="s">
        <v>314</v>
      </c>
      <c r="D43" s="36" t="s">
        <v>311</v>
      </c>
      <c r="E43" s="36" t="s">
        <v>320</v>
      </c>
      <c r="F43" s="32">
        <v>2</v>
      </c>
      <c r="G43" s="52">
        <v>2</v>
      </c>
      <c r="H43" s="42"/>
    </row>
    <row r="44" spans="1:8" x14ac:dyDescent="0.3">
      <c r="A44" s="32">
        <v>43</v>
      </c>
      <c r="B44" s="28" t="s">
        <v>183</v>
      </c>
      <c r="C44" s="37" t="s">
        <v>45</v>
      </c>
      <c r="D44" s="36" t="s">
        <v>311</v>
      </c>
      <c r="E44" s="36" t="s">
        <v>316</v>
      </c>
      <c r="F44" s="32">
        <v>2</v>
      </c>
      <c r="G44" s="52">
        <v>3.02</v>
      </c>
      <c r="H44" s="42"/>
    </row>
    <row r="45" spans="1:8" x14ac:dyDescent="0.3">
      <c r="A45" s="32">
        <v>44</v>
      </c>
      <c r="B45" s="28" t="s">
        <v>183</v>
      </c>
      <c r="C45" s="37" t="s">
        <v>45</v>
      </c>
      <c r="D45" s="36" t="s">
        <v>333</v>
      </c>
      <c r="E45" s="36" t="s">
        <v>334</v>
      </c>
      <c r="F45" s="32">
        <v>1.02</v>
      </c>
      <c r="G45" s="52"/>
      <c r="H45" s="42"/>
    </row>
    <row r="46" spans="1:8" x14ac:dyDescent="0.3">
      <c r="A46" s="32">
        <v>45</v>
      </c>
      <c r="B46" s="28" t="s">
        <v>313</v>
      </c>
      <c r="C46" s="37" t="s">
        <v>22</v>
      </c>
      <c r="D46" s="36" t="s">
        <v>311</v>
      </c>
      <c r="E46" s="36" t="s">
        <v>319</v>
      </c>
      <c r="F46" s="32">
        <v>2</v>
      </c>
      <c r="G46" s="52">
        <f>3.56+1.56+3.11</f>
        <v>8.23</v>
      </c>
      <c r="H46" s="42"/>
    </row>
    <row r="47" spans="1:8" x14ac:dyDescent="0.3">
      <c r="A47" s="32">
        <v>46</v>
      </c>
      <c r="B47" s="28" t="s">
        <v>313</v>
      </c>
      <c r="C47" s="37" t="s">
        <v>22</v>
      </c>
      <c r="D47" s="36" t="s">
        <v>311</v>
      </c>
      <c r="E47" s="55" t="s">
        <v>340</v>
      </c>
      <c r="F47" s="32">
        <f>1.56*2+3.11</f>
        <v>6.23</v>
      </c>
      <c r="G47" s="52"/>
      <c r="H47" s="42"/>
    </row>
    <row r="48" spans="1:8" x14ac:dyDescent="0.3">
      <c r="A48" s="32">
        <v>47</v>
      </c>
      <c r="B48" s="28" t="s">
        <v>287</v>
      </c>
      <c r="C48" s="43" t="s">
        <v>62</v>
      </c>
      <c r="D48" s="28" t="s">
        <v>6</v>
      </c>
      <c r="E48" s="36" t="s">
        <v>318</v>
      </c>
      <c r="F48" s="25">
        <v>4</v>
      </c>
      <c r="G48" s="52">
        <v>4</v>
      </c>
      <c r="H48" s="42"/>
    </row>
    <row r="49" spans="1:8" x14ac:dyDescent="0.3">
      <c r="A49" s="32">
        <v>48</v>
      </c>
      <c r="B49" s="28" t="s">
        <v>287</v>
      </c>
      <c r="C49" s="41" t="s">
        <v>52</v>
      </c>
      <c r="D49" s="36" t="s">
        <v>311</v>
      </c>
      <c r="E49" s="36" t="s">
        <v>318</v>
      </c>
      <c r="F49" s="25">
        <v>4</v>
      </c>
      <c r="G49" s="52">
        <v>4</v>
      </c>
      <c r="H49" s="42"/>
    </row>
    <row r="50" spans="1:8" x14ac:dyDescent="0.3">
      <c r="A50" s="32">
        <v>49</v>
      </c>
      <c r="B50" s="28" t="s">
        <v>287</v>
      </c>
      <c r="C50" s="37" t="s">
        <v>60</v>
      </c>
      <c r="D50" s="36" t="s">
        <v>311</v>
      </c>
      <c r="E50" s="36" t="s">
        <v>318</v>
      </c>
      <c r="F50" s="25">
        <v>4</v>
      </c>
      <c r="G50" s="52">
        <v>5</v>
      </c>
      <c r="H50" s="42"/>
    </row>
    <row r="51" spans="1:8" x14ac:dyDescent="0.3">
      <c r="A51" s="32">
        <v>50</v>
      </c>
      <c r="B51" s="28" t="s">
        <v>287</v>
      </c>
      <c r="C51" s="37" t="s">
        <v>60</v>
      </c>
      <c r="D51" s="36" t="s">
        <v>328</v>
      </c>
      <c r="E51" s="36">
        <v>5.8</v>
      </c>
      <c r="F51" s="25">
        <v>1</v>
      </c>
      <c r="G51" s="52"/>
      <c r="H51" s="42"/>
    </row>
    <row r="52" spans="1:8" x14ac:dyDescent="0.3">
      <c r="A52" s="32">
        <v>51</v>
      </c>
      <c r="B52" s="28" t="s">
        <v>287</v>
      </c>
      <c r="C52" s="37" t="s">
        <v>61</v>
      </c>
      <c r="D52" s="36" t="s">
        <v>311</v>
      </c>
      <c r="E52" s="36" t="s">
        <v>318</v>
      </c>
      <c r="F52" s="25">
        <v>4</v>
      </c>
      <c r="G52" s="52">
        <v>4</v>
      </c>
      <c r="H52" s="42"/>
    </row>
    <row r="53" spans="1:8" x14ac:dyDescent="0.3">
      <c r="A53" s="32">
        <v>52</v>
      </c>
      <c r="B53" s="28" t="s">
        <v>287</v>
      </c>
      <c r="C53" s="37" t="s">
        <v>312</v>
      </c>
      <c r="D53" s="36" t="s">
        <v>311</v>
      </c>
      <c r="E53" s="36" t="s">
        <v>318</v>
      </c>
      <c r="F53" s="25">
        <v>4</v>
      </c>
      <c r="G53" s="52">
        <v>4</v>
      </c>
      <c r="H53" s="42"/>
    </row>
    <row r="54" spans="1:8" x14ac:dyDescent="0.3">
      <c r="A54" s="32">
        <v>53</v>
      </c>
      <c r="B54" s="28" t="s">
        <v>287</v>
      </c>
      <c r="C54" s="37" t="s">
        <v>63</v>
      </c>
      <c r="D54" s="36" t="s">
        <v>311</v>
      </c>
      <c r="E54" s="36" t="s">
        <v>318</v>
      </c>
      <c r="F54" s="25">
        <v>4</v>
      </c>
      <c r="G54" s="52">
        <f>7.19+3.21</f>
        <v>10.4</v>
      </c>
      <c r="H54" s="42"/>
    </row>
    <row r="55" spans="1:8" x14ac:dyDescent="0.3">
      <c r="A55" s="32">
        <v>54</v>
      </c>
      <c r="B55" s="28" t="s">
        <v>287</v>
      </c>
      <c r="C55" s="37" t="s">
        <v>63</v>
      </c>
      <c r="D55" s="36" t="s">
        <v>311</v>
      </c>
      <c r="E55" s="55" t="s">
        <v>340</v>
      </c>
      <c r="F55" s="25">
        <f>1.52+1.67+3.21</f>
        <v>6.4</v>
      </c>
      <c r="G55" s="52"/>
      <c r="H55" s="42"/>
    </row>
    <row r="56" spans="1:8" x14ac:dyDescent="0.3">
      <c r="A56" s="32">
        <v>55</v>
      </c>
      <c r="B56" s="28" t="s">
        <v>287</v>
      </c>
      <c r="C56" s="37" t="s">
        <v>64</v>
      </c>
      <c r="D56" s="36" t="s">
        <v>311</v>
      </c>
      <c r="E56" s="36" t="s">
        <v>318</v>
      </c>
      <c r="F56" s="25">
        <v>4</v>
      </c>
      <c r="G56" s="52">
        <v>12</v>
      </c>
      <c r="H56" s="42"/>
    </row>
    <row r="57" spans="1:8" x14ac:dyDescent="0.3">
      <c r="A57" s="32">
        <v>56</v>
      </c>
      <c r="B57" s="28" t="s">
        <v>287</v>
      </c>
      <c r="C57" s="37" t="s">
        <v>64</v>
      </c>
      <c r="D57" s="36" t="s">
        <v>327</v>
      </c>
      <c r="E57" s="36">
        <v>5.4</v>
      </c>
      <c r="F57" s="25">
        <v>8</v>
      </c>
      <c r="G57" s="52"/>
      <c r="H57" s="42"/>
    </row>
    <row r="58" spans="1:8" x14ac:dyDescent="0.3">
      <c r="A58" s="32">
        <v>57</v>
      </c>
      <c r="B58" s="28" t="s">
        <v>287</v>
      </c>
      <c r="C58" s="37" t="s">
        <v>65</v>
      </c>
      <c r="D58" s="36" t="s">
        <v>311</v>
      </c>
      <c r="E58" s="36" t="s">
        <v>318</v>
      </c>
      <c r="F58" s="25">
        <v>4</v>
      </c>
      <c r="G58" s="52">
        <f>7.08+3.29</f>
        <v>10.370000000000001</v>
      </c>
      <c r="H58" s="42"/>
    </row>
    <row r="59" spans="1:8" x14ac:dyDescent="0.3">
      <c r="A59" s="32">
        <v>58</v>
      </c>
      <c r="B59" s="28" t="s">
        <v>287</v>
      </c>
      <c r="C59" s="37" t="s">
        <v>65</v>
      </c>
      <c r="D59" s="36" t="s">
        <v>311</v>
      </c>
      <c r="E59" s="55" t="s">
        <v>340</v>
      </c>
      <c r="F59" s="25">
        <f>1.53+1.55+3.29</f>
        <v>6.37</v>
      </c>
      <c r="G59" s="52"/>
      <c r="H59" s="42"/>
    </row>
    <row r="60" spans="1:8" x14ac:dyDescent="0.3">
      <c r="A60" s="32">
        <v>59</v>
      </c>
      <c r="B60" s="28" t="s">
        <v>287</v>
      </c>
      <c r="C60" s="37" t="s">
        <v>66</v>
      </c>
      <c r="D60" s="36" t="s">
        <v>311</v>
      </c>
      <c r="E60" s="36" t="s">
        <v>318</v>
      </c>
      <c r="F60" s="25">
        <v>4</v>
      </c>
      <c r="G60" s="52">
        <f>7.32+1.9</f>
        <v>9.2200000000000006</v>
      </c>
      <c r="H60" s="42"/>
    </row>
    <row r="61" spans="1:8" x14ac:dyDescent="0.3">
      <c r="A61" s="32">
        <v>60</v>
      </c>
      <c r="B61" s="28" t="s">
        <v>287</v>
      </c>
      <c r="C61" s="37" t="s">
        <v>66</v>
      </c>
      <c r="D61" s="36" t="s">
        <v>311</v>
      </c>
      <c r="E61" s="55" t="s">
        <v>340</v>
      </c>
      <c r="F61" s="25">
        <f>1.68+1.64+1.9</f>
        <v>5.22</v>
      </c>
      <c r="G61" s="52"/>
      <c r="H61" s="42"/>
    </row>
    <row r="62" spans="1:8" x14ac:dyDescent="0.3">
      <c r="A62" s="32">
        <v>61</v>
      </c>
      <c r="B62" s="28" t="s">
        <v>287</v>
      </c>
      <c r="C62" s="37" t="s">
        <v>67</v>
      </c>
      <c r="D62" s="36" t="s">
        <v>311</v>
      </c>
      <c r="E62" s="36" t="s">
        <v>321</v>
      </c>
      <c r="F62" s="32">
        <v>3</v>
      </c>
      <c r="G62" s="52">
        <v>3</v>
      </c>
      <c r="H62" s="42"/>
    </row>
    <row r="63" spans="1:8" x14ac:dyDescent="0.3">
      <c r="A63" s="32">
        <v>62</v>
      </c>
      <c r="B63" s="28" t="s">
        <v>287</v>
      </c>
      <c r="C63" s="37" t="s">
        <v>77</v>
      </c>
      <c r="D63" s="36" t="s">
        <v>311</v>
      </c>
      <c r="E63" s="36" t="s">
        <v>318</v>
      </c>
      <c r="F63" s="32">
        <v>4</v>
      </c>
      <c r="G63" s="52">
        <f>12.46+3.48</f>
        <v>15.940000000000001</v>
      </c>
      <c r="H63" s="42"/>
    </row>
    <row r="64" spans="1:8" x14ac:dyDescent="0.3">
      <c r="A64" s="32">
        <v>63</v>
      </c>
      <c r="B64" s="28" t="s">
        <v>287</v>
      </c>
      <c r="C64" s="37" t="s">
        <v>77</v>
      </c>
      <c r="D64" s="36" t="s">
        <v>311</v>
      </c>
      <c r="E64" s="55" t="s">
        <v>340</v>
      </c>
      <c r="F64" s="32">
        <f>1.73*2+3.48</f>
        <v>6.9399999999999995</v>
      </c>
      <c r="G64" s="52"/>
      <c r="H64" s="42"/>
    </row>
    <row r="65" spans="1:8" x14ac:dyDescent="0.3">
      <c r="A65" s="32">
        <v>64</v>
      </c>
      <c r="B65" s="28" t="s">
        <v>287</v>
      </c>
      <c r="C65" s="37" t="s">
        <v>77</v>
      </c>
      <c r="D65" s="36" t="s">
        <v>335</v>
      </c>
      <c r="E65" s="55" t="s">
        <v>336</v>
      </c>
      <c r="F65" s="32">
        <v>5</v>
      </c>
      <c r="G65" s="52"/>
      <c r="H65" s="42"/>
    </row>
    <row r="66" spans="1:8" x14ac:dyDescent="0.3">
      <c r="A66" s="32">
        <v>65</v>
      </c>
      <c r="B66" s="28" t="s">
        <v>287</v>
      </c>
      <c r="C66" s="37" t="s">
        <v>78</v>
      </c>
      <c r="D66" s="36" t="s">
        <v>311</v>
      </c>
      <c r="E66" s="36" t="s">
        <v>319</v>
      </c>
      <c r="F66" s="32">
        <v>2</v>
      </c>
      <c r="G66" s="52">
        <v>2</v>
      </c>
      <c r="H66" s="42"/>
    </row>
    <row r="67" spans="1:8" x14ac:dyDescent="0.3">
      <c r="A67" s="32">
        <v>66</v>
      </c>
      <c r="B67" s="28" t="s">
        <v>287</v>
      </c>
      <c r="C67" s="37" t="s">
        <v>81</v>
      </c>
      <c r="D67" s="36" t="s">
        <v>311</v>
      </c>
      <c r="E67" s="36" t="s">
        <v>316</v>
      </c>
      <c r="F67" s="32">
        <v>2</v>
      </c>
      <c r="G67" s="52">
        <v>4.0599999999999996</v>
      </c>
      <c r="H67" s="42"/>
    </row>
    <row r="68" spans="1:8" x14ac:dyDescent="0.3">
      <c r="A68" s="32">
        <v>67</v>
      </c>
      <c r="B68" s="28" t="s">
        <v>287</v>
      </c>
      <c r="C68" s="37" t="s">
        <v>81</v>
      </c>
      <c r="D68" s="36" t="s">
        <v>333</v>
      </c>
      <c r="E68" s="36" t="s">
        <v>334</v>
      </c>
      <c r="F68" s="32">
        <v>2.06</v>
      </c>
      <c r="G68" s="52"/>
      <c r="H68" s="42"/>
    </row>
    <row r="69" spans="1:8" x14ac:dyDescent="0.3">
      <c r="A69" s="32">
        <v>68</v>
      </c>
      <c r="B69" s="28" t="s">
        <v>287</v>
      </c>
      <c r="C69" s="37" t="s">
        <v>82</v>
      </c>
      <c r="D69" s="36" t="s">
        <v>311</v>
      </c>
      <c r="E69" s="36" t="s">
        <v>319</v>
      </c>
      <c r="F69" s="32">
        <v>2</v>
      </c>
      <c r="G69" s="52">
        <v>7</v>
      </c>
      <c r="H69" s="42"/>
    </row>
    <row r="70" spans="1:8" x14ac:dyDescent="0.3">
      <c r="A70" s="32">
        <v>69</v>
      </c>
      <c r="B70" s="28" t="s">
        <v>287</v>
      </c>
      <c r="C70" s="37" t="s">
        <v>82</v>
      </c>
      <c r="D70" s="36" t="s">
        <v>335</v>
      </c>
      <c r="E70" s="36">
        <v>5.25</v>
      </c>
      <c r="F70" s="32">
        <v>5</v>
      </c>
      <c r="G70" s="52"/>
      <c r="H70" s="42"/>
    </row>
    <row r="71" spans="1:8" x14ac:dyDescent="0.3">
      <c r="A71" s="32">
        <v>70</v>
      </c>
      <c r="B71" s="28" t="s">
        <v>287</v>
      </c>
      <c r="C71" s="37" t="s">
        <v>57</v>
      </c>
      <c r="D71" s="36" t="s">
        <v>311</v>
      </c>
      <c r="E71" s="36" t="s">
        <v>316</v>
      </c>
      <c r="F71" s="32">
        <v>2</v>
      </c>
      <c r="G71" s="52">
        <v>12</v>
      </c>
      <c r="H71" s="42"/>
    </row>
    <row r="72" spans="1:8" x14ac:dyDescent="0.3">
      <c r="A72" s="32">
        <v>71</v>
      </c>
      <c r="B72" s="28" t="s">
        <v>287</v>
      </c>
      <c r="C72" s="37" t="s">
        <v>57</v>
      </c>
      <c r="D72" s="36" t="s">
        <v>338</v>
      </c>
      <c r="E72" s="36">
        <v>5.24</v>
      </c>
      <c r="F72" s="32">
        <v>10</v>
      </c>
      <c r="G72" s="52"/>
      <c r="H72" s="42"/>
    </row>
    <row r="73" spans="1:8" x14ac:dyDescent="0.3">
      <c r="A73" s="32">
        <v>72</v>
      </c>
      <c r="B73" s="28" t="s">
        <v>287</v>
      </c>
      <c r="C73" s="37" t="s">
        <v>55</v>
      </c>
      <c r="D73" s="36" t="s">
        <v>311</v>
      </c>
      <c r="E73" s="36" t="s">
        <v>316</v>
      </c>
      <c r="F73" s="32">
        <v>2</v>
      </c>
      <c r="G73" s="52">
        <v>2</v>
      </c>
      <c r="H73" s="42"/>
    </row>
    <row r="74" spans="1:8" x14ac:dyDescent="0.3">
      <c r="A74" s="32">
        <v>73</v>
      </c>
      <c r="B74" s="28" t="s">
        <v>287</v>
      </c>
      <c r="C74" s="37" t="s">
        <v>53</v>
      </c>
      <c r="D74" s="36" t="s">
        <v>311</v>
      </c>
      <c r="E74" s="36" t="s">
        <v>316</v>
      </c>
      <c r="F74" s="32">
        <v>2</v>
      </c>
      <c r="G74" s="52">
        <v>2</v>
      </c>
      <c r="H74" s="42"/>
    </row>
    <row r="75" spans="1:8" x14ac:dyDescent="0.3">
      <c r="A75" s="32">
        <v>74</v>
      </c>
      <c r="B75" s="28" t="s">
        <v>287</v>
      </c>
      <c r="C75" s="37" t="s">
        <v>48</v>
      </c>
      <c r="D75" s="36" t="s">
        <v>311</v>
      </c>
      <c r="E75" s="36" t="s">
        <v>316</v>
      </c>
      <c r="F75" s="32">
        <v>2</v>
      </c>
      <c r="G75" s="52">
        <v>2</v>
      </c>
      <c r="H75" s="42"/>
    </row>
    <row r="76" spans="1:8" x14ac:dyDescent="0.3">
      <c r="A76" s="32">
        <v>75</v>
      </c>
      <c r="B76" s="28" t="s">
        <v>287</v>
      </c>
      <c r="C76" s="37" t="s">
        <v>58</v>
      </c>
      <c r="D76" s="36" t="s">
        <v>311</v>
      </c>
      <c r="E76" s="36" t="s">
        <v>319</v>
      </c>
      <c r="F76" s="32">
        <v>2</v>
      </c>
      <c r="G76" s="52">
        <v>2</v>
      </c>
      <c r="H76" s="42"/>
    </row>
    <row r="77" spans="1:8" x14ac:dyDescent="0.3">
      <c r="A77" s="32">
        <v>76</v>
      </c>
      <c r="B77" s="28" t="s">
        <v>287</v>
      </c>
      <c r="C77" s="37" t="s">
        <v>32</v>
      </c>
      <c r="D77" s="36" t="s">
        <v>311</v>
      </c>
      <c r="E77" s="36" t="s">
        <v>319</v>
      </c>
      <c r="F77" s="32">
        <v>2</v>
      </c>
      <c r="G77" s="52">
        <v>7</v>
      </c>
      <c r="H77" s="42"/>
    </row>
    <row r="78" spans="1:8" x14ac:dyDescent="0.3">
      <c r="A78" s="32">
        <v>77</v>
      </c>
      <c r="B78" s="28" t="s">
        <v>287</v>
      </c>
      <c r="C78" s="37" t="s">
        <v>32</v>
      </c>
      <c r="D78" s="36" t="s">
        <v>335</v>
      </c>
      <c r="E78" s="36">
        <v>5.25</v>
      </c>
      <c r="F78" s="32">
        <v>5</v>
      </c>
      <c r="G78" s="52"/>
      <c r="H78" s="42"/>
    </row>
    <row r="79" spans="1:8" x14ac:dyDescent="0.3">
      <c r="A79" s="32">
        <v>78</v>
      </c>
      <c r="B79" s="28" t="s">
        <v>287</v>
      </c>
      <c r="C79" s="37" t="s">
        <v>56</v>
      </c>
      <c r="D79" s="36" t="s">
        <v>311</v>
      </c>
      <c r="E79" s="36" t="s">
        <v>319</v>
      </c>
      <c r="F79" s="32">
        <v>2</v>
      </c>
      <c r="G79" s="52">
        <v>2</v>
      </c>
      <c r="H79" s="42"/>
    </row>
    <row r="80" spans="1:8" x14ac:dyDescent="0.3">
      <c r="A80" s="32">
        <v>79</v>
      </c>
      <c r="B80" s="28" t="s">
        <v>287</v>
      </c>
      <c r="C80" s="37" t="s">
        <v>54</v>
      </c>
      <c r="D80" s="36" t="s">
        <v>311</v>
      </c>
      <c r="E80" s="36" t="s">
        <v>319</v>
      </c>
      <c r="F80" s="32">
        <v>2</v>
      </c>
      <c r="G80" s="52">
        <v>2</v>
      </c>
      <c r="H80" s="42"/>
    </row>
    <row r="81" spans="1:7" x14ac:dyDescent="0.3">
      <c r="A81" s="32">
        <v>80</v>
      </c>
      <c r="B81" s="28" t="s">
        <v>287</v>
      </c>
      <c r="C81" s="37" t="s">
        <v>51</v>
      </c>
      <c r="D81" s="36" t="s">
        <v>311</v>
      </c>
      <c r="E81" s="36" t="s">
        <v>319</v>
      </c>
      <c r="F81" s="32">
        <v>2</v>
      </c>
      <c r="G81" s="52">
        <v>2</v>
      </c>
    </row>
    <row r="82" spans="1:7" x14ac:dyDescent="0.3">
      <c r="A82" s="32">
        <v>81</v>
      </c>
      <c r="B82" s="28" t="s">
        <v>287</v>
      </c>
      <c r="C82" s="37" t="s">
        <v>49</v>
      </c>
      <c r="D82" s="36" t="s">
        <v>311</v>
      </c>
      <c r="E82" s="36" t="s">
        <v>319</v>
      </c>
      <c r="F82" s="32">
        <v>2</v>
      </c>
      <c r="G82" s="52">
        <v>2</v>
      </c>
    </row>
    <row r="83" spans="1:7" x14ac:dyDescent="0.3">
      <c r="A83" s="32">
        <v>82</v>
      </c>
      <c r="B83" s="28" t="s">
        <v>287</v>
      </c>
      <c r="C83" s="37" t="s">
        <v>33</v>
      </c>
      <c r="D83" s="36" t="s">
        <v>311</v>
      </c>
      <c r="E83" s="36" t="s">
        <v>316</v>
      </c>
      <c r="F83" s="32">
        <v>2</v>
      </c>
      <c r="G83" s="52">
        <v>7</v>
      </c>
    </row>
    <row r="84" spans="1:7" x14ac:dyDescent="0.3">
      <c r="A84" s="32">
        <v>83</v>
      </c>
      <c r="B84" s="28" t="s">
        <v>287</v>
      </c>
      <c r="C84" s="37" t="s">
        <v>33</v>
      </c>
      <c r="D84" s="36" t="s">
        <v>335</v>
      </c>
      <c r="E84" s="36">
        <v>5.25</v>
      </c>
      <c r="F84" s="32">
        <v>5</v>
      </c>
      <c r="G84" s="52"/>
    </row>
    <row r="85" spans="1:7" x14ac:dyDescent="0.3">
      <c r="A85" s="32">
        <v>84</v>
      </c>
      <c r="B85" s="28" t="s">
        <v>287</v>
      </c>
      <c r="C85" s="40" t="s">
        <v>84</v>
      </c>
      <c r="D85" s="36" t="s">
        <v>311</v>
      </c>
      <c r="E85" s="36" t="s">
        <v>315</v>
      </c>
      <c r="F85" s="32">
        <v>2</v>
      </c>
      <c r="G85" s="52">
        <v>2</v>
      </c>
    </row>
    <row r="86" spans="1:7" x14ac:dyDescent="0.3">
      <c r="A86" s="32">
        <v>85</v>
      </c>
      <c r="B86" s="28" t="s">
        <v>287</v>
      </c>
      <c r="C86" s="40" t="s">
        <v>91</v>
      </c>
      <c r="D86" s="36" t="s">
        <v>311</v>
      </c>
      <c r="E86" s="36" t="s">
        <v>320</v>
      </c>
      <c r="F86" s="32">
        <v>2</v>
      </c>
      <c r="G86" s="52">
        <v>2</v>
      </c>
    </row>
    <row r="87" spans="1:7" x14ac:dyDescent="0.3">
      <c r="A87" s="32">
        <v>86</v>
      </c>
      <c r="B87" s="28" t="s">
        <v>287</v>
      </c>
      <c r="C87" s="40" t="s">
        <v>92</v>
      </c>
      <c r="D87" s="36" t="s">
        <v>311</v>
      </c>
      <c r="E87" s="36" t="s">
        <v>315</v>
      </c>
      <c r="F87" s="32">
        <v>2</v>
      </c>
      <c r="G87" s="52">
        <v>2</v>
      </c>
    </row>
    <row r="88" spans="1:7" x14ac:dyDescent="0.3">
      <c r="A88" s="32">
        <v>87</v>
      </c>
      <c r="B88" s="28" t="s">
        <v>287</v>
      </c>
      <c r="C88" s="40" t="s">
        <v>93</v>
      </c>
      <c r="D88" s="36" t="s">
        <v>311</v>
      </c>
      <c r="E88" s="36" t="s">
        <v>320</v>
      </c>
      <c r="F88" s="32">
        <v>2</v>
      </c>
      <c r="G88" s="52">
        <v>2</v>
      </c>
    </row>
    <row r="89" spans="1:7" x14ac:dyDescent="0.3">
      <c r="A89" s="32">
        <v>88</v>
      </c>
      <c r="B89" s="28" t="s">
        <v>287</v>
      </c>
      <c r="C89" s="40" t="s">
        <v>94</v>
      </c>
      <c r="D89" s="36" t="s">
        <v>311</v>
      </c>
      <c r="E89" s="36" t="s">
        <v>315</v>
      </c>
      <c r="F89" s="32">
        <v>2</v>
      </c>
      <c r="G89" s="52">
        <v>2</v>
      </c>
    </row>
    <row r="90" spans="1:7" x14ac:dyDescent="0.3">
      <c r="A90" s="32">
        <v>89</v>
      </c>
      <c r="B90" s="28" t="s">
        <v>287</v>
      </c>
      <c r="C90" s="40" t="s">
        <v>96</v>
      </c>
      <c r="D90" s="36" t="s">
        <v>311</v>
      </c>
      <c r="E90" s="36" t="s">
        <v>320</v>
      </c>
      <c r="F90" s="32">
        <v>2</v>
      </c>
      <c r="G90" s="52">
        <v>2.7</v>
      </c>
    </row>
    <row r="91" spans="1:7" x14ac:dyDescent="0.3">
      <c r="A91" s="32">
        <v>90</v>
      </c>
      <c r="B91" s="28" t="s">
        <v>287</v>
      </c>
      <c r="C91" s="40" t="s">
        <v>339</v>
      </c>
      <c r="D91" s="36" t="s">
        <v>333</v>
      </c>
      <c r="E91" s="36" t="s">
        <v>334</v>
      </c>
      <c r="F91" s="32">
        <v>0.7</v>
      </c>
      <c r="G91" s="52"/>
    </row>
    <row r="92" spans="1:7" x14ac:dyDescent="0.3">
      <c r="A92" s="32">
        <v>91</v>
      </c>
      <c r="B92" s="28" t="s">
        <v>287</v>
      </c>
      <c r="C92" s="40" t="s">
        <v>97</v>
      </c>
      <c r="D92" s="36" t="s">
        <v>311</v>
      </c>
      <c r="E92" s="36" t="s">
        <v>315</v>
      </c>
      <c r="F92" s="32">
        <v>2</v>
      </c>
      <c r="G92" s="52">
        <f>3.63+1.64</f>
        <v>5.27</v>
      </c>
    </row>
    <row r="93" spans="1:7" x14ac:dyDescent="0.3">
      <c r="A93" s="32">
        <v>92</v>
      </c>
      <c r="B93" s="28" t="s">
        <v>287</v>
      </c>
      <c r="C93" s="40" t="s">
        <v>97</v>
      </c>
      <c r="D93" s="36" t="s">
        <v>311</v>
      </c>
      <c r="E93" s="36" t="s">
        <v>342</v>
      </c>
      <c r="F93" s="32">
        <f>1.63+1.64</f>
        <v>3.2699999999999996</v>
      </c>
      <c r="G93" s="52"/>
    </row>
    <row r="94" spans="1:7" x14ac:dyDescent="0.3">
      <c r="A94" s="32">
        <v>93</v>
      </c>
      <c r="B94" s="28" t="s">
        <v>287</v>
      </c>
      <c r="C94" s="40" t="s">
        <v>98</v>
      </c>
      <c r="D94" s="36" t="s">
        <v>311</v>
      </c>
      <c r="E94" s="36" t="s">
        <v>320</v>
      </c>
      <c r="F94" s="32">
        <v>2</v>
      </c>
      <c r="G94" s="52">
        <v>2</v>
      </c>
    </row>
    <row r="95" spans="1:7" x14ac:dyDescent="0.3">
      <c r="A95" s="32">
        <v>94</v>
      </c>
      <c r="B95" s="28" t="s">
        <v>287</v>
      </c>
      <c r="C95" s="40" t="s">
        <v>99</v>
      </c>
      <c r="D95" s="36" t="s">
        <v>311</v>
      </c>
      <c r="E95" s="36" t="s">
        <v>320</v>
      </c>
      <c r="F95" s="32">
        <v>2</v>
      </c>
      <c r="G95" s="52">
        <v>2</v>
      </c>
    </row>
    <row r="96" spans="1:7" x14ac:dyDescent="0.3">
      <c r="A96" s="32">
        <v>95</v>
      </c>
      <c r="B96" s="28" t="s">
        <v>287</v>
      </c>
      <c r="C96" s="40" t="s">
        <v>31</v>
      </c>
      <c r="D96" s="36" t="s">
        <v>311</v>
      </c>
      <c r="E96" s="36" t="s">
        <v>315</v>
      </c>
      <c r="F96" s="32">
        <v>2</v>
      </c>
      <c r="G96" s="52">
        <v>13.55</v>
      </c>
    </row>
    <row r="97" spans="1:7" x14ac:dyDescent="0.3">
      <c r="A97" s="32">
        <v>96</v>
      </c>
      <c r="B97" s="28" t="s">
        <v>287</v>
      </c>
      <c r="C97" s="40" t="s">
        <v>31</v>
      </c>
      <c r="D97" s="36" t="s">
        <v>332</v>
      </c>
      <c r="E97" s="55" t="s">
        <v>331</v>
      </c>
      <c r="F97" s="32">
        <v>2.12</v>
      </c>
      <c r="G97" s="52"/>
    </row>
    <row r="98" spans="1:7" x14ac:dyDescent="0.3">
      <c r="A98" s="32">
        <v>97</v>
      </c>
      <c r="B98" s="28" t="s">
        <v>287</v>
      </c>
      <c r="C98" s="40" t="s">
        <v>31</v>
      </c>
      <c r="D98" s="36" t="s">
        <v>335</v>
      </c>
      <c r="E98" s="55" t="s">
        <v>336</v>
      </c>
      <c r="F98" s="32">
        <v>5</v>
      </c>
      <c r="G98" s="52"/>
    </row>
    <row r="99" spans="1:7" x14ac:dyDescent="0.3">
      <c r="A99" s="32">
        <v>98</v>
      </c>
      <c r="B99" s="28" t="s">
        <v>287</v>
      </c>
      <c r="C99" s="40" t="s">
        <v>31</v>
      </c>
      <c r="D99" s="36" t="s">
        <v>333</v>
      </c>
      <c r="E99" s="55" t="s">
        <v>334</v>
      </c>
      <c r="F99" s="32">
        <v>1.43</v>
      </c>
      <c r="G99" s="52"/>
    </row>
    <row r="100" spans="1:7" x14ac:dyDescent="0.3">
      <c r="A100" s="32">
        <v>99</v>
      </c>
      <c r="B100" s="28" t="s">
        <v>287</v>
      </c>
      <c r="C100" s="40" t="s">
        <v>50</v>
      </c>
      <c r="D100" s="36" t="s">
        <v>311</v>
      </c>
      <c r="E100" s="36" t="s">
        <v>315</v>
      </c>
      <c r="F100" s="32">
        <v>2</v>
      </c>
      <c r="G100" s="52">
        <v>2</v>
      </c>
    </row>
    <row r="101" spans="1:7" x14ac:dyDescent="0.3">
      <c r="A101" s="32">
        <v>100</v>
      </c>
      <c r="B101" s="28" t="s">
        <v>287</v>
      </c>
      <c r="C101" s="40" t="s">
        <v>59</v>
      </c>
      <c r="D101" s="36" t="s">
        <v>311</v>
      </c>
      <c r="E101" s="36" t="s">
        <v>315</v>
      </c>
      <c r="F101" s="32">
        <v>2</v>
      </c>
      <c r="G101" s="52">
        <v>3</v>
      </c>
    </row>
    <row r="102" spans="1:7" x14ac:dyDescent="0.3">
      <c r="A102" s="32">
        <v>101</v>
      </c>
      <c r="B102" s="28" t="s">
        <v>287</v>
      </c>
      <c r="C102" s="40" t="s">
        <v>59</v>
      </c>
      <c r="D102" s="36" t="s">
        <v>329</v>
      </c>
      <c r="E102" s="36">
        <v>5.8</v>
      </c>
      <c r="F102" s="32">
        <v>1</v>
      </c>
      <c r="G102" s="52"/>
    </row>
    <row r="103" spans="1:7" x14ac:dyDescent="0.3">
      <c r="A103" s="32">
        <v>102</v>
      </c>
      <c r="B103" s="28" t="s">
        <v>317</v>
      </c>
      <c r="C103" s="37" t="s">
        <v>90</v>
      </c>
      <c r="D103" s="36" t="s">
        <v>311</v>
      </c>
      <c r="E103" s="36" t="s">
        <v>315</v>
      </c>
      <c r="F103" s="32">
        <v>2</v>
      </c>
      <c r="G103" s="52">
        <v>2</v>
      </c>
    </row>
    <row r="104" spans="1:7" x14ac:dyDescent="0.3">
      <c r="A104" s="32">
        <v>103</v>
      </c>
      <c r="B104" s="28" t="s">
        <v>287</v>
      </c>
      <c r="C104" s="40" t="s">
        <v>30</v>
      </c>
      <c r="D104" s="36" t="s">
        <v>311</v>
      </c>
      <c r="E104" s="36" t="s">
        <v>320</v>
      </c>
      <c r="F104" s="32">
        <v>2</v>
      </c>
      <c r="G104" s="52">
        <v>2</v>
      </c>
    </row>
    <row r="105" spans="1:7" ht="17.149999999999999" x14ac:dyDescent="0.3">
      <c r="A105" s="32">
        <v>104</v>
      </c>
      <c r="B105" s="45" t="s">
        <v>325</v>
      </c>
      <c r="C105" s="22" t="s">
        <v>322</v>
      </c>
      <c r="D105" s="44" t="s">
        <v>324</v>
      </c>
      <c r="E105" s="13">
        <v>5.6</v>
      </c>
      <c r="F105" s="13">
        <v>3.5</v>
      </c>
      <c r="G105" s="52">
        <v>3.5</v>
      </c>
    </row>
    <row r="106" spans="1:7" ht="17.149999999999999" x14ac:dyDescent="0.3">
      <c r="A106" s="32">
        <v>105</v>
      </c>
      <c r="B106" s="45" t="s">
        <v>325</v>
      </c>
      <c r="C106" s="22" t="s">
        <v>323</v>
      </c>
      <c r="D106" s="44" t="s">
        <v>324</v>
      </c>
      <c r="E106" s="13">
        <v>5.6</v>
      </c>
      <c r="F106" s="13">
        <v>3.5</v>
      </c>
      <c r="G106" s="52">
        <v>3.5</v>
      </c>
    </row>
    <row r="107" spans="1:7" ht="17.149999999999999" x14ac:dyDescent="0.3">
      <c r="A107" s="13"/>
      <c r="B107" s="21"/>
      <c r="C107" s="22"/>
      <c r="D107" s="23"/>
      <c r="E107" s="13"/>
      <c r="F107" s="24"/>
      <c r="G107" s="46"/>
    </row>
    <row r="108" spans="1:7" x14ac:dyDescent="0.3">
      <c r="A108" s="56" t="s">
        <v>0</v>
      </c>
      <c r="B108" s="57" t="s">
        <v>1</v>
      </c>
      <c r="C108" s="57" t="s">
        <v>2</v>
      </c>
      <c r="D108" s="57" t="s">
        <v>3</v>
      </c>
      <c r="E108" s="57" t="s">
        <v>4</v>
      </c>
      <c r="F108" s="56" t="s">
        <v>343</v>
      </c>
      <c r="G108" s="51" t="s">
        <v>344</v>
      </c>
    </row>
    <row r="109" spans="1:7" x14ac:dyDescent="0.3">
      <c r="A109" s="13">
        <v>1</v>
      </c>
      <c r="B109" s="1" t="s">
        <v>287</v>
      </c>
      <c r="C109" s="1" t="s">
        <v>56</v>
      </c>
      <c r="D109" s="1" t="s">
        <v>311</v>
      </c>
      <c r="E109" s="1">
        <v>6.8</v>
      </c>
      <c r="F109" s="1">
        <v>1</v>
      </c>
      <c r="G109" s="52">
        <v>1</v>
      </c>
    </row>
    <row r="110" spans="1:7" x14ac:dyDescent="0.3">
      <c r="A110" s="13">
        <v>2</v>
      </c>
      <c r="B110" s="1" t="s">
        <v>287</v>
      </c>
      <c r="C110" s="1" t="s">
        <v>82</v>
      </c>
      <c r="D110" s="1" t="s">
        <v>311</v>
      </c>
      <c r="E110" s="1">
        <v>6.8</v>
      </c>
      <c r="F110" s="1">
        <v>1</v>
      </c>
      <c r="G110" s="52">
        <v>1.5</v>
      </c>
    </row>
    <row r="111" spans="1:7" x14ac:dyDescent="0.3">
      <c r="A111" s="13">
        <v>3</v>
      </c>
      <c r="B111" s="1" t="s">
        <v>287</v>
      </c>
      <c r="C111" s="1" t="s">
        <v>82</v>
      </c>
      <c r="D111" s="1" t="s">
        <v>363</v>
      </c>
      <c r="E111" s="1">
        <v>6.15</v>
      </c>
      <c r="F111" s="1">
        <v>0.5</v>
      </c>
      <c r="G111" s="52"/>
    </row>
    <row r="112" spans="1:7" x14ac:dyDescent="0.3">
      <c r="A112" s="13">
        <v>4</v>
      </c>
      <c r="B112" s="1" t="s">
        <v>287</v>
      </c>
      <c r="C112" s="1" t="s">
        <v>90</v>
      </c>
      <c r="D112" s="1" t="s">
        <v>360</v>
      </c>
      <c r="E112" s="1">
        <v>6.1</v>
      </c>
      <c r="F112" s="1">
        <v>1</v>
      </c>
      <c r="G112" s="52">
        <v>1</v>
      </c>
    </row>
    <row r="113" spans="1:7" x14ac:dyDescent="0.3">
      <c r="A113" s="13">
        <v>5</v>
      </c>
      <c r="B113" s="1" t="s">
        <v>183</v>
      </c>
      <c r="C113" s="1" t="s">
        <v>86</v>
      </c>
      <c r="D113" s="1" t="s">
        <v>360</v>
      </c>
      <c r="E113" s="1">
        <v>6.1</v>
      </c>
      <c r="F113" s="1">
        <v>1</v>
      </c>
      <c r="G113" s="52">
        <v>1</v>
      </c>
    </row>
    <row r="114" spans="1:7" x14ac:dyDescent="0.3">
      <c r="A114" s="13">
        <v>6</v>
      </c>
      <c r="B114" s="1" t="s">
        <v>183</v>
      </c>
      <c r="C114" s="1" t="s">
        <v>42</v>
      </c>
      <c r="D114" s="1" t="s">
        <v>360</v>
      </c>
      <c r="E114" s="1">
        <v>6.1</v>
      </c>
      <c r="F114" s="1">
        <v>1</v>
      </c>
      <c r="G114" s="52">
        <v>1</v>
      </c>
    </row>
    <row r="115" spans="1:7" x14ac:dyDescent="0.3">
      <c r="A115" s="13">
        <v>7</v>
      </c>
      <c r="B115" s="1" t="s">
        <v>287</v>
      </c>
      <c r="C115" s="1" t="s">
        <v>51</v>
      </c>
      <c r="D115" s="1" t="s">
        <v>311</v>
      </c>
      <c r="E115" s="1">
        <v>6.8</v>
      </c>
      <c r="F115" s="1">
        <v>1</v>
      </c>
      <c r="G115" s="52">
        <v>1</v>
      </c>
    </row>
    <row r="116" spans="1:7" x14ac:dyDescent="0.3">
      <c r="A116" s="13">
        <v>8</v>
      </c>
      <c r="B116" s="1" t="s">
        <v>183</v>
      </c>
      <c r="C116" s="1" t="s">
        <v>95</v>
      </c>
      <c r="D116" s="1" t="s">
        <v>360</v>
      </c>
      <c r="E116" s="1">
        <v>6.1</v>
      </c>
      <c r="F116" s="1">
        <v>1</v>
      </c>
      <c r="G116" s="52">
        <v>1</v>
      </c>
    </row>
    <row r="117" spans="1:7" x14ac:dyDescent="0.3">
      <c r="A117" s="13">
        <v>9</v>
      </c>
      <c r="B117" s="1" t="s">
        <v>183</v>
      </c>
      <c r="C117" s="1" t="s">
        <v>47</v>
      </c>
      <c r="D117" s="1" t="s">
        <v>360</v>
      </c>
      <c r="E117" s="1">
        <v>6.1</v>
      </c>
      <c r="F117" s="1">
        <v>1</v>
      </c>
      <c r="G117" s="52">
        <v>1</v>
      </c>
    </row>
    <row r="118" spans="1:7" x14ac:dyDescent="0.3">
      <c r="A118" s="13">
        <v>10</v>
      </c>
      <c r="B118" s="1" t="s">
        <v>183</v>
      </c>
      <c r="C118" s="1" t="s">
        <v>76</v>
      </c>
      <c r="D118" s="1" t="s">
        <v>360</v>
      </c>
      <c r="E118" s="1">
        <v>6.1</v>
      </c>
      <c r="F118" s="1">
        <v>1</v>
      </c>
      <c r="G118" s="52">
        <v>2</v>
      </c>
    </row>
    <row r="119" spans="1:7" x14ac:dyDescent="0.3">
      <c r="A119" s="13">
        <v>11</v>
      </c>
      <c r="B119" s="1" t="s">
        <v>183</v>
      </c>
      <c r="C119" s="1" t="s">
        <v>76</v>
      </c>
      <c r="D119" s="1" t="s">
        <v>311</v>
      </c>
      <c r="E119" s="1">
        <v>6.8</v>
      </c>
      <c r="F119" s="1">
        <v>1</v>
      </c>
      <c r="G119" s="52"/>
    </row>
    <row r="120" spans="1:7" x14ac:dyDescent="0.3">
      <c r="A120" s="13">
        <v>12</v>
      </c>
      <c r="B120" s="1" t="s">
        <v>287</v>
      </c>
      <c r="C120" s="1" t="s">
        <v>99</v>
      </c>
      <c r="D120" s="1" t="s">
        <v>311</v>
      </c>
      <c r="E120" s="1">
        <v>6.8</v>
      </c>
      <c r="F120" s="1">
        <v>1</v>
      </c>
      <c r="G120" s="52">
        <v>4</v>
      </c>
    </row>
    <row r="121" spans="1:7" x14ac:dyDescent="0.3">
      <c r="A121" s="13">
        <v>13</v>
      </c>
      <c r="B121" s="1" t="s">
        <v>287</v>
      </c>
      <c r="C121" s="58" t="s">
        <v>367</v>
      </c>
      <c r="D121" s="1" t="s">
        <v>364</v>
      </c>
      <c r="E121" s="1">
        <v>6.2</v>
      </c>
      <c r="F121" s="1">
        <v>3</v>
      </c>
      <c r="G121" s="52"/>
    </row>
    <row r="122" spans="1:7" x14ac:dyDescent="0.3">
      <c r="A122" s="13">
        <v>14</v>
      </c>
      <c r="B122" s="1" t="s">
        <v>183</v>
      </c>
      <c r="C122" s="1" t="s">
        <v>70</v>
      </c>
      <c r="D122" s="1" t="s">
        <v>360</v>
      </c>
      <c r="E122" s="1">
        <v>6.1</v>
      </c>
      <c r="F122" s="1">
        <v>1</v>
      </c>
      <c r="G122" s="52">
        <v>2</v>
      </c>
    </row>
    <row r="123" spans="1:7" x14ac:dyDescent="0.3">
      <c r="A123" s="13">
        <v>15</v>
      </c>
      <c r="B123" s="1" t="s">
        <v>183</v>
      </c>
      <c r="C123" s="1" t="s">
        <v>70</v>
      </c>
      <c r="D123" s="1" t="s">
        <v>311</v>
      </c>
      <c r="E123" s="1">
        <v>6.8</v>
      </c>
      <c r="F123" s="1">
        <v>1</v>
      </c>
      <c r="G123" s="52"/>
    </row>
    <row r="124" spans="1:7" x14ac:dyDescent="0.3">
      <c r="A124" s="13">
        <v>16</v>
      </c>
      <c r="B124" s="1" t="s">
        <v>183</v>
      </c>
      <c r="C124" s="1" t="s">
        <v>39</v>
      </c>
      <c r="D124" s="1" t="s">
        <v>360</v>
      </c>
      <c r="E124" s="1">
        <v>6.1</v>
      </c>
      <c r="F124" s="1">
        <v>1</v>
      </c>
      <c r="G124" s="52">
        <v>2</v>
      </c>
    </row>
    <row r="125" spans="1:7" x14ac:dyDescent="0.3">
      <c r="A125" s="13">
        <v>17</v>
      </c>
      <c r="B125" s="1" t="s">
        <v>183</v>
      </c>
      <c r="C125" s="1" t="s">
        <v>39</v>
      </c>
      <c r="D125" s="1" t="s">
        <v>311</v>
      </c>
      <c r="E125" s="1">
        <v>6.8</v>
      </c>
      <c r="F125" s="1">
        <v>1</v>
      </c>
      <c r="G125" s="52"/>
    </row>
    <row r="126" spans="1:7" x14ac:dyDescent="0.3">
      <c r="A126" s="13">
        <v>18</v>
      </c>
      <c r="B126" s="1" t="s">
        <v>183</v>
      </c>
      <c r="C126" s="1" t="s">
        <v>89</v>
      </c>
      <c r="D126" s="1" t="s">
        <v>360</v>
      </c>
      <c r="E126" s="1">
        <v>6.1</v>
      </c>
      <c r="F126" s="1">
        <v>1</v>
      </c>
      <c r="G126" s="52">
        <v>1</v>
      </c>
    </row>
    <row r="127" spans="1:7" x14ac:dyDescent="0.3">
      <c r="A127" s="13">
        <v>19</v>
      </c>
      <c r="B127" s="1" t="s">
        <v>147</v>
      </c>
      <c r="C127" s="1" t="s">
        <v>175</v>
      </c>
      <c r="D127" s="1" t="s">
        <v>359</v>
      </c>
      <c r="E127" s="1">
        <v>6.15</v>
      </c>
      <c r="F127" s="1">
        <v>4</v>
      </c>
      <c r="G127" s="52">
        <v>4</v>
      </c>
    </row>
    <row r="128" spans="1:7" x14ac:dyDescent="0.3">
      <c r="A128" s="13">
        <v>20</v>
      </c>
      <c r="B128" s="1" t="s">
        <v>183</v>
      </c>
      <c r="C128" s="1" t="s">
        <v>87</v>
      </c>
      <c r="D128" s="1" t="s">
        <v>311</v>
      </c>
      <c r="E128" s="1">
        <v>6.8</v>
      </c>
      <c r="F128" s="1">
        <v>1</v>
      </c>
      <c r="G128" s="52">
        <v>1</v>
      </c>
    </row>
    <row r="129" spans="1:7" x14ac:dyDescent="0.3">
      <c r="A129" s="13">
        <v>21</v>
      </c>
      <c r="B129" s="1" t="s">
        <v>287</v>
      </c>
      <c r="C129" s="1" t="s">
        <v>66</v>
      </c>
      <c r="D129" s="1" t="s">
        <v>360</v>
      </c>
      <c r="E129" s="1">
        <v>6.1</v>
      </c>
      <c r="F129" s="1">
        <v>1</v>
      </c>
      <c r="G129" s="52">
        <v>2</v>
      </c>
    </row>
    <row r="130" spans="1:7" x14ac:dyDescent="0.3">
      <c r="A130" s="13">
        <v>22</v>
      </c>
      <c r="B130" s="1" t="s">
        <v>287</v>
      </c>
      <c r="C130" s="1" t="s">
        <v>66</v>
      </c>
      <c r="D130" s="1" t="s">
        <v>311</v>
      </c>
      <c r="E130" s="1">
        <v>6.8</v>
      </c>
      <c r="F130" s="1">
        <v>1</v>
      </c>
      <c r="G130" s="52"/>
    </row>
    <row r="131" spans="1:7" x14ac:dyDescent="0.3">
      <c r="A131" s="13">
        <v>23</v>
      </c>
      <c r="B131" s="1" t="s">
        <v>287</v>
      </c>
      <c r="C131" s="1" t="s">
        <v>62</v>
      </c>
      <c r="D131" s="1" t="s">
        <v>360</v>
      </c>
      <c r="E131" s="1">
        <v>6.1</v>
      </c>
      <c r="F131" s="1">
        <v>1</v>
      </c>
      <c r="G131" s="52">
        <v>2</v>
      </c>
    </row>
    <row r="132" spans="1:7" x14ac:dyDescent="0.3">
      <c r="A132" s="13">
        <v>24</v>
      </c>
      <c r="B132" s="1" t="s">
        <v>287</v>
      </c>
      <c r="C132" s="1" t="s">
        <v>62</v>
      </c>
      <c r="D132" s="1" t="s">
        <v>311</v>
      </c>
      <c r="E132" s="1">
        <v>6.8</v>
      </c>
      <c r="F132" s="1">
        <v>1</v>
      </c>
      <c r="G132" s="52"/>
    </row>
    <row r="133" spans="1:7" x14ac:dyDescent="0.3">
      <c r="A133" s="13">
        <v>25</v>
      </c>
      <c r="B133" s="1" t="s">
        <v>287</v>
      </c>
      <c r="C133" s="58" t="s">
        <v>368</v>
      </c>
      <c r="D133" s="1" t="s">
        <v>349</v>
      </c>
      <c r="E133" s="1">
        <v>6.4</v>
      </c>
      <c r="F133" s="1">
        <v>3</v>
      </c>
      <c r="G133" s="52">
        <v>3</v>
      </c>
    </row>
    <row r="134" spans="1:7" x14ac:dyDescent="0.3">
      <c r="A134" s="13">
        <v>26</v>
      </c>
      <c r="B134" s="1" t="s">
        <v>287</v>
      </c>
      <c r="C134" s="1" t="s">
        <v>34</v>
      </c>
      <c r="D134" s="1" t="s">
        <v>360</v>
      </c>
      <c r="E134" s="1">
        <v>6.1</v>
      </c>
      <c r="F134" s="1">
        <v>1</v>
      </c>
      <c r="G134" s="52">
        <v>2</v>
      </c>
    </row>
    <row r="135" spans="1:7" x14ac:dyDescent="0.3">
      <c r="A135" s="13">
        <v>27</v>
      </c>
      <c r="B135" s="1" t="s">
        <v>287</v>
      </c>
      <c r="C135" s="1" t="s">
        <v>34</v>
      </c>
      <c r="D135" s="1" t="s">
        <v>311</v>
      </c>
      <c r="E135" s="1">
        <v>6.8</v>
      </c>
      <c r="F135" s="1">
        <v>1</v>
      </c>
      <c r="G135" s="52"/>
    </row>
    <row r="136" spans="1:7" x14ac:dyDescent="0.3">
      <c r="A136" s="13">
        <v>28</v>
      </c>
      <c r="B136" s="1" t="s">
        <v>183</v>
      </c>
      <c r="C136" s="1" t="s">
        <v>68</v>
      </c>
      <c r="D136" s="1" t="s">
        <v>360</v>
      </c>
      <c r="E136" s="1">
        <v>6.1</v>
      </c>
      <c r="F136" s="1">
        <v>1</v>
      </c>
      <c r="G136" s="52">
        <v>2</v>
      </c>
    </row>
    <row r="137" spans="1:7" x14ac:dyDescent="0.3">
      <c r="A137" s="13">
        <v>29</v>
      </c>
      <c r="B137" s="1" t="s">
        <v>183</v>
      </c>
      <c r="C137" s="1" t="s">
        <v>68</v>
      </c>
      <c r="D137" s="1" t="s">
        <v>311</v>
      </c>
      <c r="E137" s="1">
        <v>6.8</v>
      </c>
      <c r="F137" s="1">
        <v>1</v>
      </c>
      <c r="G137" s="52"/>
    </row>
    <row r="138" spans="1:7" x14ac:dyDescent="0.3">
      <c r="A138" s="13">
        <v>30</v>
      </c>
      <c r="B138" s="1" t="s">
        <v>222</v>
      </c>
      <c r="C138" s="1" t="s">
        <v>14</v>
      </c>
      <c r="D138" s="1" t="s">
        <v>350</v>
      </c>
      <c r="E138" s="1" t="s">
        <v>351</v>
      </c>
      <c r="F138" s="1">
        <v>3.5</v>
      </c>
      <c r="G138" s="52">
        <v>3.5</v>
      </c>
    </row>
    <row r="139" spans="1:7" x14ac:dyDescent="0.3">
      <c r="A139" s="13">
        <v>31</v>
      </c>
      <c r="B139" s="1" t="s">
        <v>287</v>
      </c>
      <c r="C139" s="58" t="s">
        <v>369</v>
      </c>
      <c r="D139" s="1" t="s">
        <v>349</v>
      </c>
      <c r="E139" s="1">
        <v>6.4</v>
      </c>
      <c r="F139" s="1">
        <v>3</v>
      </c>
      <c r="G139" s="52">
        <v>3</v>
      </c>
    </row>
    <row r="140" spans="1:7" x14ac:dyDescent="0.3">
      <c r="A140" s="13">
        <v>32</v>
      </c>
      <c r="B140" s="1" t="s">
        <v>183</v>
      </c>
      <c r="C140" s="1" t="s">
        <v>322</v>
      </c>
      <c r="D140" s="1" t="s">
        <v>349</v>
      </c>
      <c r="E140" s="1">
        <v>6.4</v>
      </c>
      <c r="F140" s="1">
        <v>3</v>
      </c>
      <c r="G140" s="52">
        <v>3</v>
      </c>
    </row>
    <row r="141" spans="1:7" x14ac:dyDescent="0.3">
      <c r="A141" s="13">
        <v>33</v>
      </c>
      <c r="B141" s="1" t="s">
        <v>222</v>
      </c>
      <c r="C141" s="1" t="s">
        <v>283</v>
      </c>
      <c r="D141" s="1" t="s">
        <v>352</v>
      </c>
      <c r="E141" s="1">
        <v>6.18</v>
      </c>
      <c r="F141" s="1">
        <v>5</v>
      </c>
      <c r="G141" s="52">
        <v>5</v>
      </c>
    </row>
    <row r="142" spans="1:7" x14ac:dyDescent="0.3">
      <c r="A142" s="13">
        <v>34</v>
      </c>
      <c r="B142" s="1" t="s">
        <v>287</v>
      </c>
      <c r="C142" s="1" t="s">
        <v>93</v>
      </c>
      <c r="D142" s="1" t="s">
        <v>356</v>
      </c>
      <c r="E142" s="1">
        <v>6.18</v>
      </c>
      <c r="F142" s="1">
        <v>7</v>
      </c>
      <c r="G142" s="52">
        <v>10</v>
      </c>
    </row>
    <row r="143" spans="1:7" x14ac:dyDescent="0.3">
      <c r="A143" s="13">
        <v>35</v>
      </c>
      <c r="B143" s="1" t="s">
        <v>287</v>
      </c>
      <c r="C143" s="1" t="s">
        <v>93</v>
      </c>
      <c r="D143" s="1" t="s">
        <v>311</v>
      </c>
      <c r="E143" s="1">
        <v>6.8</v>
      </c>
      <c r="F143" s="1">
        <v>1</v>
      </c>
      <c r="G143" s="52"/>
    </row>
    <row r="144" spans="1:7" x14ac:dyDescent="0.3">
      <c r="A144" s="13">
        <v>36</v>
      </c>
      <c r="B144" s="1" t="s">
        <v>287</v>
      </c>
      <c r="C144" s="1" t="s">
        <v>93</v>
      </c>
      <c r="D144" s="1" t="s">
        <v>361</v>
      </c>
      <c r="E144" s="1">
        <v>6.4</v>
      </c>
      <c r="F144" s="1">
        <v>2</v>
      </c>
      <c r="G144" s="52"/>
    </row>
    <row r="145" spans="1:7" x14ac:dyDescent="0.3">
      <c r="A145" s="13">
        <v>37</v>
      </c>
      <c r="B145" s="1" t="s">
        <v>222</v>
      </c>
      <c r="C145" s="1" t="s">
        <v>15</v>
      </c>
      <c r="D145" s="1" t="s">
        <v>350</v>
      </c>
      <c r="E145" s="1" t="s">
        <v>351</v>
      </c>
      <c r="F145" s="1">
        <v>3.5</v>
      </c>
      <c r="G145" s="52">
        <v>8.5</v>
      </c>
    </row>
    <row r="146" spans="1:7" x14ac:dyDescent="0.3">
      <c r="A146" s="13">
        <v>38</v>
      </c>
      <c r="B146" s="1" t="s">
        <v>222</v>
      </c>
      <c r="C146" s="1" t="s">
        <v>15</v>
      </c>
      <c r="D146" s="1" t="s">
        <v>352</v>
      </c>
      <c r="E146" s="1">
        <v>45107</v>
      </c>
      <c r="F146" s="1">
        <v>5</v>
      </c>
      <c r="G146" s="52"/>
    </row>
    <row r="147" spans="1:7" x14ac:dyDescent="0.3">
      <c r="A147" s="13">
        <v>39</v>
      </c>
      <c r="B147" s="1" t="s">
        <v>183</v>
      </c>
      <c r="C147" s="1" t="s">
        <v>69</v>
      </c>
      <c r="D147" s="1" t="s">
        <v>360</v>
      </c>
      <c r="E147" s="1">
        <v>6.1</v>
      </c>
      <c r="F147" s="1">
        <v>1</v>
      </c>
      <c r="G147" s="52">
        <v>2</v>
      </c>
    </row>
    <row r="148" spans="1:7" x14ac:dyDescent="0.3">
      <c r="A148" s="13">
        <v>40</v>
      </c>
      <c r="B148" s="1" t="s">
        <v>183</v>
      </c>
      <c r="C148" s="1" t="s">
        <v>69</v>
      </c>
      <c r="D148" s="1" t="s">
        <v>311</v>
      </c>
      <c r="E148" s="1">
        <v>6.8</v>
      </c>
      <c r="F148" s="1">
        <v>1</v>
      </c>
      <c r="G148" s="52"/>
    </row>
    <row r="149" spans="1:7" x14ac:dyDescent="0.3">
      <c r="A149" s="13">
        <v>41</v>
      </c>
      <c r="B149" s="1" t="s">
        <v>183</v>
      </c>
      <c r="C149" s="1" t="s">
        <v>35</v>
      </c>
      <c r="D149" s="1" t="s">
        <v>360</v>
      </c>
      <c r="E149" s="1">
        <v>6.1</v>
      </c>
      <c r="F149" s="1">
        <v>1</v>
      </c>
      <c r="G149" s="52">
        <v>1</v>
      </c>
    </row>
    <row r="150" spans="1:7" x14ac:dyDescent="0.3">
      <c r="A150" s="13">
        <v>42</v>
      </c>
      <c r="B150" s="1" t="s">
        <v>222</v>
      </c>
      <c r="C150" s="1" t="s">
        <v>353</v>
      </c>
      <c r="D150" s="1" t="s">
        <v>6</v>
      </c>
      <c r="E150" s="1">
        <v>6.11</v>
      </c>
      <c r="F150" s="1">
        <v>1</v>
      </c>
      <c r="G150" s="52">
        <v>8</v>
      </c>
    </row>
    <row r="151" spans="1:7" x14ac:dyDescent="0.3">
      <c r="A151" s="13">
        <v>43</v>
      </c>
      <c r="B151" s="1" t="s">
        <v>222</v>
      </c>
      <c r="C151" s="1" t="s">
        <v>278</v>
      </c>
      <c r="D151" s="1" t="s">
        <v>6</v>
      </c>
      <c r="E151" s="1">
        <v>5.31</v>
      </c>
      <c r="F151" s="1">
        <v>7</v>
      </c>
      <c r="G151" s="52"/>
    </row>
    <row r="152" spans="1:7" x14ac:dyDescent="0.3">
      <c r="A152" s="13">
        <v>44</v>
      </c>
      <c r="B152" s="1" t="s">
        <v>287</v>
      </c>
      <c r="C152" s="1" t="s">
        <v>81</v>
      </c>
      <c r="D152" s="1" t="s">
        <v>360</v>
      </c>
      <c r="E152" s="1">
        <v>6.1</v>
      </c>
      <c r="F152" s="1">
        <v>1</v>
      </c>
      <c r="G152" s="52">
        <v>3</v>
      </c>
    </row>
    <row r="153" spans="1:7" x14ac:dyDescent="0.3">
      <c r="A153" s="13">
        <v>45</v>
      </c>
      <c r="B153" s="1" t="s">
        <v>287</v>
      </c>
      <c r="C153" s="1" t="s">
        <v>81</v>
      </c>
      <c r="D153" s="1" t="s">
        <v>361</v>
      </c>
      <c r="E153" s="1">
        <v>6.4</v>
      </c>
      <c r="F153" s="1">
        <v>2</v>
      </c>
      <c r="G153" s="52"/>
    </row>
    <row r="154" spans="1:7" x14ac:dyDescent="0.3">
      <c r="A154" s="13">
        <v>46</v>
      </c>
      <c r="B154" s="1" t="s">
        <v>287</v>
      </c>
      <c r="C154" s="1" t="s">
        <v>91</v>
      </c>
      <c r="D154" s="1" t="s">
        <v>311</v>
      </c>
      <c r="E154" s="1">
        <v>6.8</v>
      </c>
      <c r="F154" s="1">
        <v>1</v>
      </c>
      <c r="G154" s="52">
        <v>1</v>
      </c>
    </row>
    <row r="155" spans="1:7" x14ac:dyDescent="0.3">
      <c r="A155" s="13">
        <v>47</v>
      </c>
      <c r="B155" s="1" t="s">
        <v>183</v>
      </c>
      <c r="C155" s="1" t="s">
        <v>345</v>
      </c>
      <c r="D155" s="1" t="s">
        <v>349</v>
      </c>
      <c r="E155" s="1">
        <v>6.4</v>
      </c>
      <c r="F155" s="1">
        <v>3</v>
      </c>
      <c r="G155" s="52">
        <v>3</v>
      </c>
    </row>
    <row r="156" spans="1:7" x14ac:dyDescent="0.3">
      <c r="A156" s="13">
        <v>48</v>
      </c>
      <c r="B156" s="1" t="s">
        <v>357</v>
      </c>
      <c r="C156" s="1" t="s">
        <v>16</v>
      </c>
      <c r="D156" s="1" t="s">
        <v>356</v>
      </c>
      <c r="E156" s="1">
        <v>6.18</v>
      </c>
      <c r="F156" s="1">
        <v>7</v>
      </c>
      <c r="G156" s="52">
        <v>7</v>
      </c>
    </row>
    <row r="157" spans="1:7" x14ac:dyDescent="0.3">
      <c r="A157" s="13">
        <v>49</v>
      </c>
      <c r="B157" s="1" t="s">
        <v>287</v>
      </c>
      <c r="C157" s="1" t="s">
        <v>67</v>
      </c>
      <c r="D157" s="1" t="s">
        <v>360</v>
      </c>
      <c r="E157" s="1">
        <v>6.1</v>
      </c>
      <c r="F157" s="1">
        <v>1</v>
      </c>
      <c r="G157" s="52">
        <v>2</v>
      </c>
    </row>
    <row r="158" spans="1:7" x14ac:dyDescent="0.3">
      <c r="A158" s="13">
        <v>50</v>
      </c>
      <c r="B158" s="1" t="s">
        <v>287</v>
      </c>
      <c r="C158" s="1" t="s">
        <v>67</v>
      </c>
      <c r="D158" s="1" t="s">
        <v>311</v>
      </c>
      <c r="E158" s="1">
        <v>6.8</v>
      </c>
      <c r="F158" s="1">
        <v>1</v>
      </c>
      <c r="G158" s="52"/>
    </row>
    <row r="159" spans="1:7" x14ac:dyDescent="0.3">
      <c r="A159" s="13">
        <v>51</v>
      </c>
      <c r="B159" s="1" t="s">
        <v>287</v>
      </c>
      <c r="C159" s="1" t="s">
        <v>49</v>
      </c>
      <c r="D159" s="1" t="s">
        <v>311</v>
      </c>
      <c r="E159" s="1">
        <v>6.8</v>
      </c>
      <c r="F159" s="1">
        <v>1</v>
      </c>
      <c r="G159" s="52">
        <v>1</v>
      </c>
    </row>
    <row r="160" spans="1:7" x14ac:dyDescent="0.3">
      <c r="A160" s="13">
        <v>52</v>
      </c>
      <c r="B160" s="1" t="s">
        <v>287</v>
      </c>
      <c r="C160" s="1" t="s">
        <v>348</v>
      </c>
      <c r="D160" s="1" t="s">
        <v>349</v>
      </c>
      <c r="E160" s="1">
        <v>6.4</v>
      </c>
      <c r="F160" s="1">
        <v>3</v>
      </c>
      <c r="G160" s="52">
        <v>3</v>
      </c>
    </row>
    <row r="161" spans="1:7" x14ac:dyDescent="0.3">
      <c r="A161" s="13">
        <v>53</v>
      </c>
      <c r="B161" s="1" t="s">
        <v>287</v>
      </c>
      <c r="C161" s="1" t="s">
        <v>98</v>
      </c>
      <c r="D161" s="1" t="s">
        <v>311</v>
      </c>
      <c r="E161" s="1">
        <v>6.8</v>
      </c>
      <c r="F161" s="1">
        <v>1</v>
      </c>
      <c r="G161" s="52">
        <v>1</v>
      </c>
    </row>
    <row r="162" spans="1:7" x14ac:dyDescent="0.3">
      <c r="A162" s="13">
        <v>54</v>
      </c>
      <c r="B162" s="1" t="s">
        <v>287</v>
      </c>
      <c r="C162" s="1" t="s">
        <v>84</v>
      </c>
      <c r="D162" s="1" t="s">
        <v>360</v>
      </c>
      <c r="E162" s="1">
        <v>6.1</v>
      </c>
      <c r="F162" s="1">
        <v>1</v>
      </c>
      <c r="G162" s="52">
        <v>1</v>
      </c>
    </row>
    <row r="163" spans="1:7" s="19" customFormat="1" x14ac:dyDescent="0.3">
      <c r="A163" s="13">
        <v>55</v>
      </c>
      <c r="B163" s="1" t="s">
        <v>287</v>
      </c>
      <c r="C163" s="1" t="s">
        <v>64</v>
      </c>
      <c r="D163" s="1" t="s">
        <v>360</v>
      </c>
      <c r="E163" s="1">
        <v>6.1</v>
      </c>
      <c r="F163" s="1">
        <v>1</v>
      </c>
      <c r="G163" s="52">
        <v>2</v>
      </c>
    </row>
    <row r="164" spans="1:7" s="19" customFormat="1" x14ac:dyDescent="0.3">
      <c r="A164" s="13">
        <v>56</v>
      </c>
      <c r="B164" s="1" t="s">
        <v>287</v>
      </c>
      <c r="C164" s="1" t="s">
        <v>64</v>
      </c>
      <c r="D164" s="1" t="s">
        <v>311</v>
      </c>
      <c r="E164" s="1">
        <v>6.8</v>
      </c>
      <c r="F164" s="1">
        <v>1</v>
      </c>
      <c r="G164" s="52"/>
    </row>
    <row r="165" spans="1:7" x14ac:dyDescent="0.3">
      <c r="A165" s="13">
        <v>57</v>
      </c>
      <c r="B165" s="1" t="s">
        <v>183</v>
      </c>
      <c r="C165" s="1" t="s">
        <v>79</v>
      </c>
      <c r="D165" s="1" t="s">
        <v>311</v>
      </c>
      <c r="E165" s="1">
        <v>6.8</v>
      </c>
      <c r="F165" s="1">
        <v>1</v>
      </c>
      <c r="G165" s="52">
        <v>1</v>
      </c>
    </row>
    <row r="166" spans="1:7" x14ac:dyDescent="0.3">
      <c r="A166" s="13">
        <v>58</v>
      </c>
      <c r="B166" s="1" t="s">
        <v>183</v>
      </c>
      <c r="C166" s="1" t="s">
        <v>21</v>
      </c>
      <c r="D166" s="1" t="s">
        <v>360</v>
      </c>
      <c r="E166" s="1">
        <v>6.1</v>
      </c>
      <c r="F166" s="1">
        <v>1</v>
      </c>
      <c r="G166" s="52">
        <v>1</v>
      </c>
    </row>
    <row r="167" spans="1:7" x14ac:dyDescent="0.3">
      <c r="A167" s="13">
        <v>59</v>
      </c>
      <c r="B167" s="1" t="s">
        <v>287</v>
      </c>
      <c r="C167" s="1" t="s">
        <v>96</v>
      </c>
      <c r="D167" s="1" t="s">
        <v>356</v>
      </c>
      <c r="E167" s="1">
        <v>6.18</v>
      </c>
      <c r="F167" s="1">
        <v>7</v>
      </c>
      <c r="G167" s="52">
        <v>8</v>
      </c>
    </row>
    <row r="168" spans="1:7" x14ac:dyDescent="0.3">
      <c r="A168" s="13">
        <v>60</v>
      </c>
      <c r="B168" s="1" t="s">
        <v>287</v>
      </c>
      <c r="C168" s="1" t="s">
        <v>96</v>
      </c>
      <c r="D168" s="1" t="s">
        <v>311</v>
      </c>
      <c r="E168" s="1">
        <v>6.8</v>
      </c>
      <c r="F168" s="1">
        <v>1</v>
      </c>
      <c r="G168" s="52"/>
    </row>
    <row r="169" spans="1:7" x14ac:dyDescent="0.3">
      <c r="A169" s="13">
        <v>61</v>
      </c>
      <c r="B169" s="1" t="s">
        <v>183</v>
      </c>
      <c r="C169" s="1" t="s">
        <v>80</v>
      </c>
      <c r="D169" s="1" t="s">
        <v>311</v>
      </c>
      <c r="E169" s="1">
        <v>6.8</v>
      </c>
      <c r="F169" s="1">
        <v>1</v>
      </c>
      <c r="G169" s="52">
        <v>1</v>
      </c>
    </row>
    <row r="170" spans="1:7" x14ac:dyDescent="0.3">
      <c r="A170" s="13">
        <v>62</v>
      </c>
      <c r="B170" s="1" t="s">
        <v>287</v>
      </c>
      <c r="C170" s="1" t="s">
        <v>78</v>
      </c>
      <c r="D170" s="1" t="s">
        <v>311</v>
      </c>
      <c r="E170" s="1">
        <v>6.8</v>
      </c>
      <c r="F170" s="1">
        <v>1</v>
      </c>
      <c r="G170" s="52">
        <v>1</v>
      </c>
    </row>
    <row r="171" spans="1:7" x14ac:dyDescent="0.3">
      <c r="A171" s="13">
        <v>63</v>
      </c>
      <c r="B171" s="1" t="s">
        <v>287</v>
      </c>
      <c r="C171" s="1" t="s">
        <v>57</v>
      </c>
      <c r="D171" s="1" t="s">
        <v>360</v>
      </c>
      <c r="E171" s="1">
        <v>6.1</v>
      </c>
      <c r="F171" s="1">
        <v>1</v>
      </c>
      <c r="G171" s="52">
        <v>3</v>
      </c>
    </row>
    <row r="172" spans="1:7" x14ac:dyDescent="0.3">
      <c r="A172" s="13">
        <v>64</v>
      </c>
      <c r="B172" s="1" t="s">
        <v>287</v>
      </c>
      <c r="C172" s="1" t="s">
        <v>57</v>
      </c>
      <c r="D172" s="1" t="s">
        <v>361</v>
      </c>
      <c r="E172" s="1">
        <v>6.4</v>
      </c>
      <c r="F172" s="1">
        <v>2</v>
      </c>
      <c r="G172" s="52"/>
    </row>
    <row r="173" spans="1:7" s="14" customFormat="1" x14ac:dyDescent="0.3">
      <c r="A173" s="13">
        <v>65</v>
      </c>
      <c r="B173" s="1" t="s">
        <v>183</v>
      </c>
      <c r="C173" s="1" t="s">
        <v>73</v>
      </c>
      <c r="D173" s="1" t="s">
        <v>360</v>
      </c>
      <c r="E173" s="1">
        <v>6.1</v>
      </c>
      <c r="F173" s="1">
        <v>1</v>
      </c>
      <c r="G173" s="52">
        <v>2</v>
      </c>
    </row>
    <row r="174" spans="1:7" s="14" customFormat="1" x14ac:dyDescent="0.3">
      <c r="A174" s="13">
        <v>66</v>
      </c>
      <c r="B174" s="1" t="s">
        <v>183</v>
      </c>
      <c r="C174" s="1" t="s">
        <v>73</v>
      </c>
      <c r="D174" s="1" t="s">
        <v>311</v>
      </c>
      <c r="E174" s="1">
        <v>6.8</v>
      </c>
      <c r="F174" s="1">
        <v>1</v>
      </c>
      <c r="G174" s="52"/>
    </row>
    <row r="175" spans="1:7" x14ac:dyDescent="0.3">
      <c r="A175" s="13">
        <v>67</v>
      </c>
      <c r="B175" s="1" t="s">
        <v>287</v>
      </c>
      <c r="C175" s="1" t="s">
        <v>61</v>
      </c>
      <c r="D175" s="1" t="s">
        <v>360</v>
      </c>
      <c r="E175" s="1">
        <v>6.1</v>
      </c>
      <c r="F175" s="1">
        <v>1</v>
      </c>
      <c r="G175" s="52">
        <v>2</v>
      </c>
    </row>
    <row r="176" spans="1:7" x14ac:dyDescent="0.3">
      <c r="A176" s="13">
        <v>68</v>
      </c>
      <c r="B176" s="1" t="s">
        <v>287</v>
      </c>
      <c r="C176" s="1" t="s">
        <v>366</v>
      </c>
      <c r="D176" s="1" t="s">
        <v>311</v>
      </c>
      <c r="E176" s="1">
        <v>6.8</v>
      </c>
      <c r="F176" s="1">
        <v>1</v>
      </c>
      <c r="G176" s="52"/>
    </row>
    <row r="177" spans="1:7" x14ac:dyDescent="0.3">
      <c r="A177" s="13">
        <v>69</v>
      </c>
      <c r="B177" s="1" t="s">
        <v>183</v>
      </c>
      <c r="C177" s="1" t="s">
        <v>44</v>
      </c>
      <c r="D177" s="1" t="s">
        <v>360</v>
      </c>
      <c r="E177" s="1">
        <v>6.1</v>
      </c>
      <c r="F177" s="1">
        <v>1</v>
      </c>
      <c r="G177" s="52">
        <v>2</v>
      </c>
    </row>
    <row r="178" spans="1:7" x14ac:dyDescent="0.3">
      <c r="A178" s="13">
        <v>70</v>
      </c>
      <c r="B178" s="1" t="s">
        <v>183</v>
      </c>
      <c r="C178" s="1" t="s">
        <v>44</v>
      </c>
      <c r="D178" s="1" t="s">
        <v>311</v>
      </c>
      <c r="E178" s="1">
        <v>6.8</v>
      </c>
      <c r="F178" s="1">
        <v>1</v>
      </c>
      <c r="G178" s="52"/>
    </row>
    <row r="179" spans="1:7" x14ac:dyDescent="0.3">
      <c r="A179" s="13">
        <v>71</v>
      </c>
      <c r="B179" s="1" t="s">
        <v>365</v>
      </c>
      <c r="C179" s="1" t="s">
        <v>74</v>
      </c>
      <c r="D179" s="1" t="s">
        <v>360</v>
      </c>
      <c r="E179" s="1">
        <v>6.1</v>
      </c>
      <c r="F179" s="1">
        <v>1</v>
      </c>
      <c r="G179" s="52">
        <v>2</v>
      </c>
    </row>
    <row r="180" spans="1:7" x14ac:dyDescent="0.3">
      <c r="A180" s="13">
        <v>72</v>
      </c>
      <c r="B180" s="1" t="s">
        <v>183</v>
      </c>
      <c r="C180" s="1" t="s">
        <v>74</v>
      </c>
      <c r="D180" s="1" t="s">
        <v>311</v>
      </c>
      <c r="E180" s="1">
        <v>6.8</v>
      </c>
      <c r="F180" s="1">
        <v>1</v>
      </c>
      <c r="G180" s="52"/>
    </row>
    <row r="181" spans="1:7" x14ac:dyDescent="0.3">
      <c r="A181" s="13">
        <v>73</v>
      </c>
      <c r="B181" s="1" t="s">
        <v>287</v>
      </c>
      <c r="C181" s="1" t="s">
        <v>55</v>
      </c>
      <c r="D181" s="1" t="s">
        <v>360</v>
      </c>
      <c r="E181" s="1">
        <v>6.1</v>
      </c>
      <c r="F181" s="1">
        <v>1</v>
      </c>
      <c r="G181" s="52">
        <v>1</v>
      </c>
    </row>
    <row r="182" spans="1:7" x14ac:dyDescent="0.3">
      <c r="A182" s="13">
        <v>74</v>
      </c>
      <c r="C182" s="1" t="s">
        <v>362</v>
      </c>
      <c r="D182" s="1" t="s">
        <v>363</v>
      </c>
      <c r="E182" s="1">
        <v>6.15</v>
      </c>
      <c r="F182" s="1">
        <v>0.5</v>
      </c>
      <c r="G182" s="52">
        <v>0.5</v>
      </c>
    </row>
    <row r="183" spans="1:7" x14ac:dyDescent="0.3">
      <c r="A183" s="13">
        <v>75</v>
      </c>
      <c r="B183" s="1" t="s">
        <v>183</v>
      </c>
      <c r="C183" s="1" t="s">
        <v>23</v>
      </c>
      <c r="D183" s="1" t="s">
        <v>360</v>
      </c>
      <c r="E183" s="1">
        <v>6.1</v>
      </c>
      <c r="F183" s="1">
        <v>1</v>
      </c>
      <c r="G183" s="52">
        <v>2</v>
      </c>
    </row>
    <row r="184" spans="1:7" x14ac:dyDescent="0.3">
      <c r="A184" s="13">
        <v>76</v>
      </c>
      <c r="B184" s="1" t="s">
        <v>183</v>
      </c>
      <c r="C184" s="1" t="s">
        <v>23</v>
      </c>
      <c r="D184" s="1" t="s">
        <v>311</v>
      </c>
      <c r="E184" s="1">
        <v>6.8</v>
      </c>
      <c r="F184" s="1">
        <v>1</v>
      </c>
      <c r="G184" s="52"/>
    </row>
    <row r="185" spans="1:7" x14ac:dyDescent="0.3">
      <c r="A185" s="13">
        <v>77</v>
      </c>
      <c r="B185" s="1" t="s">
        <v>287</v>
      </c>
      <c r="C185" s="1" t="s">
        <v>97</v>
      </c>
      <c r="D185" s="1" t="s">
        <v>360</v>
      </c>
      <c r="E185" s="1">
        <v>6.1</v>
      </c>
      <c r="F185" s="1">
        <v>1</v>
      </c>
      <c r="G185" s="52">
        <v>1</v>
      </c>
    </row>
    <row r="186" spans="1:7" x14ac:dyDescent="0.3">
      <c r="A186" s="13">
        <v>78</v>
      </c>
      <c r="B186" s="1" t="s">
        <v>358</v>
      </c>
      <c r="C186" s="1" t="s">
        <v>139</v>
      </c>
      <c r="D186" s="1" t="s">
        <v>356</v>
      </c>
      <c r="E186" s="1">
        <v>6.18</v>
      </c>
      <c r="F186" s="1">
        <v>7</v>
      </c>
      <c r="G186" s="52">
        <v>7</v>
      </c>
    </row>
    <row r="187" spans="1:7" x14ac:dyDescent="0.3">
      <c r="A187" s="13">
        <v>79</v>
      </c>
      <c r="B187" s="1" t="s">
        <v>287</v>
      </c>
      <c r="C187" s="1" t="s">
        <v>92</v>
      </c>
      <c r="D187" s="1" t="s">
        <v>360</v>
      </c>
      <c r="E187" s="1">
        <v>6.1</v>
      </c>
      <c r="F187" s="1">
        <v>1</v>
      </c>
      <c r="G187" s="52">
        <v>3</v>
      </c>
    </row>
    <row r="188" spans="1:7" x14ac:dyDescent="0.3">
      <c r="A188" s="13">
        <v>80</v>
      </c>
      <c r="B188" s="1" t="s">
        <v>287</v>
      </c>
      <c r="C188" s="1" t="s">
        <v>92</v>
      </c>
      <c r="D188" s="1" t="s">
        <v>361</v>
      </c>
      <c r="E188" s="1">
        <v>6.4</v>
      </c>
      <c r="F188" s="1">
        <v>2</v>
      </c>
      <c r="G188" s="52"/>
    </row>
    <row r="189" spans="1:7" x14ac:dyDescent="0.3">
      <c r="A189" s="13">
        <v>81</v>
      </c>
      <c r="B189" s="1" t="s">
        <v>287</v>
      </c>
      <c r="C189" s="1" t="s">
        <v>31</v>
      </c>
      <c r="D189" s="1" t="s">
        <v>360</v>
      </c>
      <c r="E189" s="1">
        <v>6.1</v>
      </c>
      <c r="F189" s="1">
        <v>1</v>
      </c>
      <c r="G189" s="52">
        <v>1</v>
      </c>
    </row>
    <row r="190" spans="1:7" x14ac:dyDescent="0.3">
      <c r="A190" s="13">
        <v>82</v>
      </c>
      <c r="B190" s="1"/>
      <c r="C190" s="1" t="s">
        <v>354</v>
      </c>
      <c r="D190" s="1" t="s">
        <v>6</v>
      </c>
      <c r="E190" s="1">
        <v>6.6</v>
      </c>
      <c r="F190" s="1">
        <v>1.5</v>
      </c>
      <c r="G190" s="52">
        <v>3</v>
      </c>
    </row>
    <row r="191" spans="1:7" x14ac:dyDescent="0.3">
      <c r="A191" s="13">
        <v>83</v>
      </c>
      <c r="B191" s="1"/>
      <c r="C191" s="1" t="s">
        <v>354</v>
      </c>
      <c r="D191" s="1" t="s">
        <v>6</v>
      </c>
      <c r="E191" s="1">
        <v>5.23</v>
      </c>
      <c r="F191" s="1">
        <v>1.5</v>
      </c>
      <c r="G191" s="52"/>
    </row>
    <row r="192" spans="1:7" x14ac:dyDescent="0.3">
      <c r="A192" s="13">
        <v>84</v>
      </c>
      <c r="B192" s="1" t="s">
        <v>287</v>
      </c>
      <c r="C192" s="1" t="s">
        <v>346</v>
      </c>
      <c r="D192" s="1" t="s">
        <v>349</v>
      </c>
      <c r="E192" s="1">
        <v>6.4</v>
      </c>
      <c r="F192" s="1">
        <v>3</v>
      </c>
      <c r="G192" s="52">
        <v>3</v>
      </c>
    </row>
    <row r="193" spans="1:7" x14ac:dyDescent="0.3">
      <c r="A193" s="13">
        <v>85</v>
      </c>
      <c r="B193" s="1" t="s">
        <v>183</v>
      </c>
      <c r="C193" s="58" t="s">
        <v>370</v>
      </c>
      <c r="D193" s="1" t="s">
        <v>349</v>
      </c>
      <c r="E193" s="1">
        <v>6.4</v>
      </c>
      <c r="F193" s="1">
        <v>3</v>
      </c>
      <c r="G193" s="52">
        <v>3</v>
      </c>
    </row>
    <row r="194" spans="1:7" x14ac:dyDescent="0.3">
      <c r="A194" s="13">
        <v>86</v>
      </c>
      <c r="B194" s="1" t="s">
        <v>287</v>
      </c>
      <c r="C194" s="1" t="s">
        <v>52</v>
      </c>
      <c r="D194" s="1" t="s">
        <v>360</v>
      </c>
      <c r="E194" s="1">
        <v>6.1</v>
      </c>
      <c r="F194" s="1">
        <v>1</v>
      </c>
      <c r="G194" s="52">
        <v>2</v>
      </c>
    </row>
    <row r="195" spans="1:7" x14ac:dyDescent="0.3">
      <c r="A195" s="13">
        <v>87</v>
      </c>
      <c r="B195" s="1" t="s">
        <v>287</v>
      </c>
      <c r="C195" s="1" t="s">
        <v>52</v>
      </c>
      <c r="D195" s="1" t="s">
        <v>311</v>
      </c>
      <c r="E195" s="1">
        <v>6.8</v>
      </c>
      <c r="F195" s="1">
        <v>1</v>
      </c>
      <c r="G195" s="52"/>
    </row>
    <row r="196" spans="1:7" x14ac:dyDescent="0.3">
      <c r="A196" s="13">
        <v>88</v>
      </c>
      <c r="B196" s="1" t="s">
        <v>287</v>
      </c>
      <c r="C196" s="1" t="s">
        <v>48</v>
      </c>
      <c r="D196" s="1" t="s">
        <v>360</v>
      </c>
      <c r="E196" s="1">
        <v>6.1</v>
      </c>
      <c r="F196" s="1">
        <v>1</v>
      </c>
      <c r="G196" s="52">
        <v>1</v>
      </c>
    </row>
    <row r="197" spans="1:7" x14ac:dyDescent="0.3">
      <c r="A197" s="13">
        <v>89</v>
      </c>
      <c r="B197" s="1" t="s">
        <v>183</v>
      </c>
      <c r="C197" s="1" t="s">
        <v>43</v>
      </c>
      <c r="D197" s="1" t="s">
        <v>311</v>
      </c>
      <c r="E197" s="1">
        <v>6.8</v>
      </c>
      <c r="F197" s="1">
        <v>1</v>
      </c>
      <c r="G197" s="52">
        <v>1</v>
      </c>
    </row>
    <row r="198" spans="1:7" x14ac:dyDescent="0.3">
      <c r="A198" s="13">
        <v>90</v>
      </c>
      <c r="B198" s="1" t="s">
        <v>287</v>
      </c>
      <c r="C198" s="1" t="s">
        <v>77</v>
      </c>
      <c r="D198" s="1" t="s">
        <v>360</v>
      </c>
      <c r="E198" s="1">
        <v>6.1</v>
      </c>
      <c r="F198" s="1">
        <v>1</v>
      </c>
      <c r="G198" s="52">
        <v>4</v>
      </c>
    </row>
    <row r="199" spans="1:7" x14ac:dyDescent="0.3">
      <c r="A199" s="13">
        <v>91</v>
      </c>
      <c r="B199" s="1" t="s">
        <v>287</v>
      </c>
      <c r="C199" s="1" t="s">
        <v>77</v>
      </c>
      <c r="D199" s="1" t="s">
        <v>311</v>
      </c>
      <c r="E199" s="1">
        <v>6.8</v>
      </c>
      <c r="F199" s="1">
        <v>1</v>
      </c>
      <c r="G199" s="52"/>
    </row>
    <row r="200" spans="1:7" x14ac:dyDescent="0.3">
      <c r="A200" s="13">
        <v>92</v>
      </c>
      <c r="B200" s="1" t="s">
        <v>287</v>
      </c>
      <c r="C200" s="1" t="s">
        <v>77</v>
      </c>
      <c r="D200" s="1" t="s">
        <v>361</v>
      </c>
      <c r="E200" s="1">
        <v>6.4</v>
      </c>
      <c r="F200" s="1">
        <v>2</v>
      </c>
      <c r="G200" s="52"/>
    </row>
    <row r="201" spans="1:7" x14ac:dyDescent="0.3">
      <c r="A201" s="13">
        <v>93</v>
      </c>
      <c r="B201" s="1"/>
      <c r="C201" s="1" t="s">
        <v>355</v>
      </c>
      <c r="D201" s="1" t="s">
        <v>6</v>
      </c>
      <c r="E201" s="1">
        <v>6.6</v>
      </c>
      <c r="F201" s="1">
        <v>1.5</v>
      </c>
      <c r="G201" s="52">
        <v>3</v>
      </c>
    </row>
    <row r="202" spans="1:7" x14ac:dyDescent="0.3">
      <c r="A202" s="13">
        <v>94</v>
      </c>
      <c r="C202" s="1" t="s">
        <v>355</v>
      </c>
      <c r="D202" s="1" t="s">
        <v>6</v>
      </c>
      <c r="E202" s="1">
        <v>5.23</v>
      </c>
      <c r="F202" s="1">
        <v>1.5</v>
      </c>
      <c r="G202" s="52"/>
    </row>
    <row r="203" spans="1:7" x14ac:dyDescent="0.3">
      <c r="A203" s="13">
        <v>95</v>
      </c>
      <c r="B203" s="1" t="s">
        <v>183</v>
      </c>
      <c r="C203" s="1" t="s">
        <v>72</v>
      </c>
      <c r="D203" s="1" t="s">
        <v>360</v>
      </c>
      <c r="E203" s="1">
        <v>6.1</v>
      </c>
      <c r="F203" s="1">
        <v>1</v>
      </c>
      <c r="G203" s="52">
        <v>2</v>
      </c>
    </row>
    <row r="204" spans="1:7" x14ac:dyDescent="0.3">
      <c r="A204" s="13">
        <v>96</v>
      </c>
      <c r="B204" s="1" t="s">
        <v>183</v>
      </c>
      <c r="C204" s="1" t="s">
        <v>72</v>
      </c>
      <c r="D204" s="1" t="s">
        <v>311</v>
      </c>
      <c r="E204" s="1">
        <v>6.8</v>
      </c>
      <c r="F204" s="1">
        <v>1</v>
      </c>
      <c r="G204" s="52"/>
    </row>
    <row r="205" spans="1:7" x14ac:dyDescent="0.3">
      <c r="A205" s="13">
        <v>97</v>
      </c>
      <c r="B205" s="1" t="s">
        <v>287</v>
      </c>
      <c r="C205" s="1" t="s">
        <v>63</v>
      </c>
      <c r="D205" s="1" t="s">
        <v>360</v>
      </c>
      <c r="E205" s="1">
        <v>6.1</v>
      </c>
      <c r="F205" s="1">
        <v>1</v>
      </c>
      <c r="G205" s="52">
        <v>2</v>
      </c>
    </row>
    <row r="206" spans="1:7" x14ac:dyDescent="0.3">
      <c r="A206" s="13">
        <v>98</v>
      </c>
      <c r="B206" s="1" t="s">
        <v>287</v>
      </c>
      <c r="C206" s="1" t="s">
        <v>63</v>
      </c>
      <c r="D206" s="1" t="s">
        <v>311</v>
      </c>
      <c r="E206" s="1">
        <v>6.8</v>
      </c>
      <c r="F206" s="1">
        <v>1</v>
      </c>
      <c r="G206" s="52"/>
    </row>
    <row r="207" spans="1:7" x14ac:dyDescent="0.3">
      <c r="A207" s="13">
        <v>99</v>
      </c>
      <c r="B207" s="1" t="s">
        <v>287</v>
      </c>
      <c r="C207" s="1" t="s">
        <v>32</v>
      </c>
      <c r="D207" s="1" t="s">
        <v>360</v>
      </c>
      <c r="E207" s="1">
        <v>6.1</v>
      </c>
      <c r="F207" s="1">
        <v>1</v>
      </c>
      <c r="G207" s="52">
        <v>2</v>
      </c>
    </row>
    <row r="208" spans="1:7" x14ac:dyDescent="0.3">
      <c r="A208" s="13">
        <v>100</v>
      </c>
      <c r="B208" s="1" t="s">
        <v>287</v>
      </c>
      <c r="C208" s="1" t="s">
        <v>32</v>
      </c>
      <c r="D208" s="1" t="s">
        <v>311</v>
      </c>
      <c r="E208" s="1">
        <v>6.8</v>
      </c>
      <c r="F208" s="1">
        <v>1</v>
      </c>
      <c r="G208" s="52"/>
    </row>
    <row r="209" spans="1:7" x14ac:dyDescent="0.3">
      <c r="A209" s="13">
        <v>101</v>
      </c>
      <c r="B209" s="1" t="s">
        <v>183</v>
      </c>
      <c r="C209" s="1" t="s">
        <v>85</v>
      </c>
      <c r="D209" s="1" t="s">
        <v>311</v>
      </c>
      <c r="E209" s="1">
        <v>6.8</v>
      </c>
      <c r="F209" s="1">
        <v>1</v>
      </c>
      <c r="G209" s="52">
        <v>1</v>
      </c>
    </row>
    <row r="210" spans="1:7" x14ac:dyDescent="0.3">
      <c r="A210" s="13">
        <v>102</v>
      </c>
      <c r="B210" s="1" t="s">
        <v>287</v>
      </c>
      <c r="C210" s="1" t="s">
        <v>347</v>
      </c>
      <c r="D210" s="1" t="s">
        <v>349</v>
      </c>
      <c r="E210" s="1">
        <v>6.4</v>
      </c>
      <c r="F210" s="1">
        <v>3</v>
      </c>
      <c r="G210" s="52">
        <v>3</v>
      </c>
    </row>
    <row r="211" spans="1:7" x14ac:dyDescent="0.3">
      <c r="A211" s="13">
        <v>103</v>
      </c>
      <c r="B211" s="1" t="s">
        <v>147</v>
      </c>
      <c r="C211" s="1" t="s">
        <v>11</v>
      </c>
      <c r="D211" s="1" t="s">
        <v>6</v>
      </c>
      <c r="E211" s="1">
        <v>6.6</v>
      </c>
      <c r="F211" s="1">
        <v>1.5</v>
      </c>
      <c r="G211" s="52">
        <v>3</v>
      </c>
    </row>
    <row r="212" spans="1:7" x14ac:dyDescent="0.3">
      <c r="A212" s="13">
        <v>104</v>
      </c>
      <c r="B212" s="1" t="s">
        <v>147</v>
      </c>
      <c r="C212" s="1" t="s">
        <v>11</v>
      </c>
      <c r="D212" s="1" t="s">
        <v>6</v>
      </c>
      <c r="E212" s="1">
        <v>5.23</v>
      </c>
      <c r="F212" s="1">
        <v>1.5</v>
      </c>
      <c r="G212" s="52"/>
    </row>
    <row r="213" spans="1:7" x14ac:dyDescent="0.3">
      <c r="A213" s="13">
        <v>105</v>
      </c>
      <c r="B213" s="1" t="s">
        <v>183</v>
      </c>
      <c r="C213" s="1" t="s">
        <v>88</v>
      </c>
      <c r="D213" s="1" t="s">
        <v>360</v>
      </c>
      <c r="E213" s="1">
        <v>6.1</v>
      </c>
      <c r="F213" s="1">
        <v>1</v>
      </c>
      <c r="G213" s="52">
        <v>1</v>
      </c>
    </row>
    <row r="214" spans="1:7" x14ac:dyDescent="0.3">
      <c r="A214" s="13">
        <v>106</v>
      </c>
      <c r="B214" s="1" t="s">
        <v>287</v>
      </c>
      <c r="C214" s="1" t="s">
        <v>53</v>
      </c>
      <c r="D214" s="1" t="s">
        <v>360</v>
      </c>
      <c r="E214" s="1">
        <v>6.1</v>
      </c>
      <c r="F214" s="1">
        <v>1</v>
      </c>
      <c r="G214" s="52">
        <v>1</v>
      </c>
    </row>
    <row r="215" spans="1:7" x14ac:dyDescent="0.3">
      <c r="A215" s="13">
        <v>107</v>
      </c>
      <c r="B215" s="1" t="s">
        <v>183</v>
      </c>
      <c r="C215" s="1" t="s">
        <v>71</v>
      </c>
      <c r="D215" s="1" t="s">
        <v>360</v>
      </c>
      <c r="E215" s="1">
        <v>6.1</v>
      </c>
      <c r="F215" s="1">
        <v>1</v>
      </c>
      <c r="G215" s="52">
        <v>1</v>
      </c>
    </row>
    <row r="216" spans="1:7" x14ac:dyDescent="0.3">
      <c r="A216" s="13">
        <v>108</v>
      </c>
      <c r="B216" s="1" t="s">
        <v>287</v>
      </c>
      <c r="C216" s="1" t="s">
        <v>65</v>
      </c>
      <c r="D216" s="1" t="s">
        <v>360</v>
      </c>
      <c r="E216" s="1">
        <v>6.1</v>
      </c>
      <c r="F216" s="1">
        <v>1</v>
      </c>
      <c r="G216" s="52">
        <v>2</v>
      </c>
    </row>
    <row r="217" spans="1:7" x14ac:dyDescent="0.3">
      <c r="A217" s="13">
        <v>109</v>
      </c>
      <c r="B217" s="1" t="s">
        <v>287</v>
      </c>
      <c r="C217" s="1" t="s">
        <v>65</v>
      </c>
      <c r="D217" s="1" t="s">
        <v>311</v>
      </c>
      <c r="E217" s="1">
        <v>6.8</v>
      </c>
      <c r="F217" s="1">
        <v>1</v>
      </c>
      <c r="G217" s="52"/>
    </row>
    <row r="218" spans="1:7" x14ac:dyDescent="0.3">
      <c r="A218" s="13">
        <v>110</v>
      </c>
      <c r="B218" s="1" t="s">
        <v>287</v>
      </c>
      <c r="C218" s="1" t="s">
        <v>94</v>
      </c>
      <c r="D218" s="1" t="s">
        <v>360</v>
      </c>
      <c r="E218" s="1">
        <v>6.1</v>
      </c>
      <c r="F218" s="1">
        <v>1</v>
      </c>
      <c r="G218" s="52">
        <v>1</v>
      </c>
    </row>
    <row r="219" spans="1:7" x14ac:dyDescent="0.3">
      <c r="A219" s="13">
        <v>111</v>
      </c>
      <c r="B219" s="1" t="s">
        <v>183</v>
      </c>
      <c r="C219" s="1" t="s">
        <v>75</v>
      </c>
      <c r="D219" s="1" t="s">
        <v>360</v>
      </c>
      <c r="E219" s="1">
        <v>6.1</v>
      </c>
      <c r="F219" s="1">
        <v>1</v>
      </c>
      <c r="G219" s="52">
        <v>2</v>
      </c>
    </row>
    <row r="220" spans="1:7" x14ac:dyDescent="0.3">
      <c r="A220" s="13">
        <v>112</v>
      </c>
      <c r="B220" s="1" t="s">
        <v>183</v>
      </c>
      <c r="C220" s="1" t="s">
        <v>75</v>
      </c>
      <c r="D220" s="1" t="s">
        <v>311</v>
      </c>
      <c r="E220" s="1">
        <v>6.8</v>
      </c>
      <c r="F220" s="1">
        <v>1</v>
      </c>
      <c r="G220" s="52"/>
    </row>
  </sheetData>
  <sortState xmlns:xlrd2="http://schemas.microsoft.com/office/spreadsheetml/2017/richdata2" ref="A109:G220">
    <sortCondition ref="C109:C220"/>
  </sortState>
  <phoneticPr fontId="12" type="noConversion"/>
  <conditionalFormatting sqref="C4">
    <cfRule type="duplicateValues" priority="85"/>
    <cfRule type="duplicateValues" priority="86"/>
    <cfRule type="duplicateValues" priority="87"/>
    <cfRule type="duplicateValues" priority="88"/>
    <cfRule type="duplicateValues" priority="89"/>
    <cfRule type="duplicateValues" priority="90"/>
    <cfRule type="duplicateValues" priority="91"/>
  </conditionalFormatting>
  <conditionalFormatting sqref="C6">
    <cfRule type="duplicateValues" priority="78"/>
    <cfRule type="duplicateValues" priority="79"/>
    <cfRule type="duplicateValues" priority="80"/>
    <cfRule type="duplicateValues" priority="81"/>
    <cfRule type="duplicateValues" priority="82"/>
    <cfRule type="duplicateValues" priority="83"/>
    <cfRule type="duplicateValues" priority="8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1"/>
  <sheetViews>
    <sheetView zoomScale="145" zoomScaleNormal="145" workbookViewId="0">
      <selection activeCell="G47" sqref="G47"/>
    </sheetView>
  </sheetViews>
  <sheetFormatPr defaultColWidth="8.765625" defaultRowHeight="14.15" x14ac:dyDescent="0.3"/>
  <cols>
    <col min="1" max="1" width="5.53515625" style="3" customWidth="1"/>
    <col min="2" max="2" width="8.765625" style="3"/>
    <col min="3" max="3" width="33" style="3" customWidth="1"/>
    <col min="4" max="4" width="20" style="3" customWidth="1"/>
    <col min="5" max="5" width="13.53515625" style="3" customWidth="1"/>
    <col min="6" max="6" width="19.3046875" style="54" customWidth="1"/>
    <col min="7" max="7" width="13.765625" style="4" customWidth="1"/>
    <col min="8" max="16384" width="8.765625" style="4"/>
  </cols>
  <sheetData>
    <row r="1" spans="1:7" s="1" customFormat="1" x14ac:dyDescent="0.3">
      <c r="A1" s="60" t="s">
        <v>0</v>
      </c>
      <c r="B1" s="61" t="s">
        <v>2</v>
      </c>
      <c r="C1" s="61" t="s">
        <v>101</v>
      </c>
      <c r="D1" s="60" t="s">
        <v>102</v>
      </c>
      <c r="E1" s="60" t="s">
        <v>103</v>
      </c>
      <c r="F1" s="59" t="s">
        <v>104</v>
      </c>
    </row>
    <row r="2" spans="1:7" s="1" customFormat="1" x14ac:dyDescent="0.3">
      <c r="A2" s="60"/>
      <c r="B2" s="61"/>
      <c r="C2" s="61"/>
      <c r="D2" s="60"/>
      <c r="E2" s="60"/>
      <c r="F2" s="59"/>
    </row>
    <row r="3" spans="1:7" x14ac:dyDescent="0.3">
      <c r="A3" s="5">
        <v>1</v>
      </c>
      <c r="B3" s="6" t="s">
        <v>105</v>
      </c>
      <c r="C3" s="6" t="s">
        <v>106</v>
      </c>
      <c r="D3" s="6" t="s">
        <v>107</v>
      </c>
      <c r="E3" s="7" t="s">
        <v>108</v>
      </c>
      <c r="F3" s="8">
        <v>24.5</v>
      </c>
      <c r="G3"/>
    </row>
    <row r="4" spans="1:7" x14ac:dyDescent="0.3">
      <c r="A4" s="5">
        <v>2</v>
      </c>
      <c r="B4" s="6" t="s">
        <v>109</v>
      </c>
      <c r="C4" s="6" t="s">
        <v>106</v>
      </c>
      <c r="D4" s="6" t="s">
        <v>107</v>
      </c>
      <c r="E4" s="7" t="s">
        <v>108</v>
      </c>
      <c r="F4" s="8">
        <v>24.5</v>
      </c>
    </row>
    <row r="5" spans="1:7" x14ac:dyDescent="0.3">
      <c r="A5" s="5">
        <v>3</v>
      </c>
      <c r="B5" s="6" t="s">
        <v>110</v>
      </c>
      <c r="C5" s="6" t="s">
        <v>106</v>
      </c>
      <c r="D5" s="6" t="s">
        <v>107</v>
      </c>
      <c r="E5" s="7" t="s">
        <v>108</v>
      </c>
      <c r="F5" s="8"/>
    </row>
    <row r="6" spans="1:7" x14ac:dyDescent="0.3">
      <c r="A6" s="5">
        <v>4</v>
      </c>
      <c r="B6" s="6" t="s">
        <v>111</v>
      </c>
      <c r="C6" s="6" t="s">
        <v>106</v>
      </c>
      <c r="D6" s="6" t="s">
        <v>107</v>
      </c>
      <c r="E6" s="7" t="s">
        <v>108</v>
      </c>
      <c r="F6" s="8">
        <v>6</v>
      </c>
    </row>
    <row r="7" spans="1:7" x14ac:dyDescent="0.3">
      <c r="A7" s="5">
        <v>5</v>
      </c>
      <c r="B7" s="6" t="s">
        <v>112</v>
      </c>
      <c r="C7" s="6" t="s">
        <v>106</v>
      </c>
      <c r="D7" s="6" t="s">
        <v>107</v>
      </c>
      <c r="E7" s="7" t="s">
        <v>108</v>
      </c>
      <c r="F7" s="8">
        <v>22.5</v>
      </c>
    </row>
    <row r="8" spans="1:7" x14ac:dyDescent="0.3">
      <c r="A8" s="5">
        <v>6</v>
      </c>
      <c r="B8" s="6" t="s">
        <v>113</v>
      </c>
      <c r="C8" s="6" t="s">
        <v>106</v>
      </c>
      <c r="D8" s="6" t="s">
        <v>107</v>
      </c>
      <c r="E8" s="7" t="s">
        <v>108</v>
      </c>
      <c r="F8" s="8">
        <v>5</v>
      </c>
    </row>
    <row r="9" spans="1:7" x14ac:dyDescent="0.3">
      <c r="A9" s="5">
        <v>7</v>
      </c>
      <c r="B9" s="9" t="s">
        <v>114</v>
      </c>
      <c r="C9" s="9" t="s">
        <v>106</v>
      </c>
      <c r="D9" s="6" t="s">
        <v>107</v>
      </c>
      <c r="E9" s="7" t="s">
        <v>108</v>
      </c>
      <c r="F9" s="8">
        <v>20.100000000000001</v>
      </c>
    </row>
    <row r="10" spans="1:7" x14ac:dyDescent="0.3">
      <c r="A10" s="5">
        <v>8</v>
      </c>
      <c r="B10" s="6" t="s">
        <v>115</v>
      </c>
      <c r="C10" s="6" t="s">
        <v>116</v>
      </c>
      <c r="D10" s="6" t="s">
        <v>107</v>
      </c>
      <c r="E10" s="7" t="s">
        <v>108</v>
      </c>
      <c r="F10" s="8">
        <v>35.5</v>
      </c>
    </row>
    <row r="11" spans="1:7" x14ac:dyDescent="0.3">
      <c r="A11" s="5">
        <v>9</v>
      </c>
      <c r="B11" s="9" t="s">
        <v>117</v>
      </c>
      <c r="C11" s="9" t="s">
        <v>116</v>
      </c>
      <c r="D11" s="6" t="s">
        <v>107</v>
      </c>
      <c r="E11" s="7" t="s">
        <v>108</v>
      </c>
      <c r="F11" s="8">
        <v>59.5</v>
      </c>
    </row>
    <row r="12" spans="1:7" ht="14.5" customHeight="1" x14ac:dyDescent="0.3">
      <c r="A12" s="5">
        <v>10</v>
      </c>
      <c r="B12" s="6" t="s">
        <v>118</v>
      </c>
      <c r="C12" s="6" t="s">
        <v>119</v>
      </c>
      <c r="D12" s="6" t="s">
        <v>107</v>
      </c>
      <c r="E12" s="7" t="s">
        <v>108</v>
      </c>
      <c r="F12" s="8">
        <v>21</v>
      </c>
    </row>
    <row r="13" spans="1:7" ht="14.5" customHeight="1" x14ac:dyDescent="0.3">
      <c r="A13" s="5">
        <v>11</v>
      </c>
      <c r="B13" s="10" t="s">
        <v>120</v>
      </c>
      <c r="C13" s="6" t="s">
        <v>119</v>
      </c>
      <c r="D13" s="6" t="s">
        <v>107</v>
      </c>
      <c r="E13" s="7" t="s">
        <v>108</v>
      </c>
      <c r="F13" s="8">
        <v>8</v>
      </c>
    </row>
    <row r="14" spans="1:7" ht="14.5" customHeight="1" x14ac:dyDescent="0.3">
      <c r="A14" s="5">
        <v>12</v>
      </c>
      <c r="B14" s="11" t="s">
        <v>121</v>
      </c>
      <c r="C14" s="6" t="s">
        <v>122</v>
      </c>
      <c r="D14" s="6" t="s">
        <v>107</v>
      </c>
      <c r="E14" s="7" t="s">
        <v>108</v>
      </c>
      <c r="F14" s="8">
        <v>8</v>
      </c>
    </row>
    <row r="15" spans="1:7" ht="14.5" customHeight="1" x14ac:dyDescent="0.3">
      <c r="A15" s="5">
        <v>13</v>
      </c>
      <c r="B15" s="6" t="s">
        <v>123</v>
      </c>
      <c r="C15" s="6" t="s">
        <v>122</v>
      </c>
      <c r="D15" s="6" t="s">
        <v>107</v>
      </c>
      <c r="E15" s="7" t="s">
        <v>108</v>
      </c>
      <c r="F15" s="8">
        <v>23.5</v>
      </c>
    </row>
    <row r="16" spans="1:7" ht="14.5" customHeight="1" x14ac:dyDescent="0.3">
      <c r="A16" s="5">
        <v>14</v>
      </c>
      <c r="B16" s="6" t="s">
        <v>124</v>
      </c>
      <c r="C16" s="6" t="s">
        <v>125</v>
      </c>
      <c r="D16" s="6" t="s">
        <v>107</v>
      </c>
      <c r="E16" s="7" t="s">
        <v>108</v>
      </c>
      <c r="F16" s="8">
        <v>121</v>
      </c>
    </row>
    <row r="17" spans="1:7" ht="14.5" customHeight="1" x14ac:dyDescent="0.3">
      <c r="A17" s="5">
        <v>15</v>
      </c>
      <c r="B17" s="6" t="s">
        <v>126</v>
      </c>
      <c r="C17" s="6" t="s">
        <v>125</v>
      </c>
      <c r="D17" s="6" t="s">
        <v>107</v>
      </c>
      <c r="E17" s="7" t="s">
        <v>108</v>
      </c>
      <c r="F17" s="8">
        <v>14</v>
      </c>
    </row>
    <row r="18" spans="1:7" ht="14.5" customHeight="1" x14ac:dyDescent="0.3">
      <c r="A18" s="5">
        <v>16</v>
      </c>
      <c r="B18" s="6" t="s">
        <v>127</v>
      </c>
      <c r="C18" s="6" t="s">
        <v>125</v>
      </c>
      <c r="D18" s="6" t="s">
        <v>107</v>
      </c>
      <c r="E18" s="7" t="s">
        <v>108</v>
      </c>
      <c r="F18" s="8">
        <v>11</v>
      </c>
    </row>
    <row r="19" spans="1:7" ht="14.5" customHeight="1" x14ac:dyDescent="0.3">
      <c r="A19" s="5">
        <v>17</v>
      </c>
      <c r="B19" s="6" t="s">
        <v>128</v>
      </c>
      <c r="C19" s="6" t="s">
        <v>125</v>
      </c>
      <c r="D19" s="6" t="s">
        <v>107</v>
      </c>
      <c r="E19" s="7" t="s">
        <v>108</v>
      </c>
      <c r="F19" s="8">
        <v>13.5</v>
      </c>
    </row>
    <row r="20" spans="1:7" ht="14.5" customHeight="1" x14ac:dyDescent="0.3">
      <c r="A20" s="5">
        <v>18</v>
      </c>
      <c r="B20" s="6" t="s">
        <v>129</v>
      </c>
      <c r="C20" s="12" t="s">
        <v>106</v>
      </c>
      <c r="D20" s="6" t="s">
        <v>107</v>
      </c>
      <c r="E20" s="7" t="s">
        <v>108</v>
      </c>
      <c r="F20" s="8">
        <v>7</v>
      </c>
    </row>
    <row r="21" spans="1:7" x14ac:dyDescent="0.3">
      <c r="A21" s="5">
        <v>19</v>
      </c>
      <c r="B21" s="6" t="s">
        <v>19</v>
      </c>
      <c r="C21" s="6" t="s">
        <v>130</v>
      </c>
      <c r="D21" s="6" t="s">
        <v>107</v>
      </c>
      <c r="E21" s="7" t="s">
        <v>108</v>
      </c>
      <c r="F21" s="8">
        <v>23.5</v>
      </c>
      <c r="G21" s="14"/>
    </row>
    <row r="22" spans="1:7" ht="14.5" customHeight="1" x14ac:dyDescent="0.3">
      <c r="A22" s="5">
        <v>20</v>
      </c>
      <c r="B22" s="6" t="s">
        <v>131</v>
      </c>
      <c r="C22" s="6" t="s">
        <v>130</v>
      </c>
      <c r="D22" s="6" t="s">
        <v>107</v>
      </c>
      <c r="E22" s="7" t="s">
        <v>108</v>
      </c>
      <c r="F22" s="8">
        <v>57.5</v>
      </c>
    </row>
    <row r="23" spans="1:7" ht="14.5" customHeight="1" x14ac:dyDescent="0.3">
      <c r="A23" s="5">
        <v>21</v>
      </c>
      <c r="B23" s="6" t="s">
        <v>18</v>
      </c>
      <c r="C23" s="6" t="s">
        <v>130</v>
      </c>
      <c r="D23" s="6" t="s">
        <v>107</v>
      </c>
      <c r="E23" s="7" t="s">
        <v>108</v>
      </c>
      <c r="F23" s="8">
        <v>30</v>
      </c>
    </row>
    <row r="24" spans="1:7" ht="14.5" customHeight="1" x14ac:dyDescent="0.3">
      <c r="A24" s="5">
        <v>22</v>
      </c>
      <c r="B24" s="6" t="s">
        <v>132</v>
      </c>
      <c r="C24" s="6" t="s">
        <v>116</v>
      </c>
      <c r="D24" s="6" t="s">
        <v>107</v>
      </c>
      <c r="E24" s="7" t="s">
        <v>108</v>
      </c>
      <c r="F24" s="8">
        <v>56.25</v>
      </c>
    </row>
    <row r="25" spans="1:7" ht="14.5" customHeight="1" x14ac:dyDescent="0.3">
      <c r="A25" s="5">
        <v>23</v>
      </c>
      <c r="B25" s="6" t="s">
        <v>133</v>
      </c>
      <c r="C25" s="6" t="s">
        <v>130</v>
      </c>
      <c r="D25" s="6" t="s">
        <v>107</v>
      </c>
      <c r="E25" s="7" t="s">
        <v>108</v>
      </c>
      <c r="F25" s="8"/>
    </row>
    <row r="26" spans="1:7" ht="14.5" customHeight="1" x14ac:dyDescent="0.3">
      <c r="A26" s="5">
        <v>24</v>
      </c>
      <c r="B26" s="6" t="s">
        <v>134</v>
      </c>
      <c r="C26" s="6" t="s">
        <v>125</v>
      </c>
      <c r="D26" s="6" t="s">
        <v>107</v>
      </c>
      <c r="E26" s="7" t="s">
        <v>108</v>
      </c>
      <c r="F26" s="8">
        <v>1</v>
      </c>
    </row>
    <row r="27" spans="1:7" ht="14.5" customHeight="1" x14ac:dyDescent="0.3">
      <c r="A27" s="5">
        <v>25</v>
      </c>
      <c r="B27" s="6" t="s">
        <v>135</v>
      </c>
      <c r="C27" s="6" t="s">
        <v>125</v>
      </c>
      <c r="D27" s="6" t="s">
        <v>107</v>
      </c>
      <c r="E27" s="7" t="s">
        <v>108</v>
      </c>
      <c r="F27" s="8"/>
    </row>
    <row r="28" spans="1:7" x14ac:dyDescent="0.3">
      <c r="A28" s="5">
        <v>26</v>
      </c>
      <c r="B28" s="6" t="s">
        <v>136</v>
      </c>
      <c r="C28" s="6" t="s">
        <v>130</v>
      </c>
      <c r="D28" s="6" t="s">
        <v>107</v>
      </c>
      <c r="E28" s="7" t="s">
        <v>108</v>
      </c>
      <c r="F28" s="8">
        <v>0.75</v>
      </c>
    </row>
    <row r="29" spans="1:7" x14ac:dyDescent="0.3">
      <c r="A29" s="5">
        <v>27</v>
      </c>
      <c r="B29" s="6" t="s">
        <v>137</v>
      </c>
      <c r="C29" s="6" t="s">
        <v>130</v>
      </c>
      <c r="D29" s="6" t="s">
        <v>107</v>
      </c>
      <c r="E29" s="7" t="s">
        <v>108</v>
      </c>
      <c r="F29" s="8"/>
      <c r="G29"/>
    </row>
    <row r="30" spans="1:7" x14ac:dyDescent="0.3">
      <c r="A30" s="5">
        <v>28</v>
      </c>
      <c r="B30" s="6" t="s">
        <v>20</v>
      </c>
      <c r="C30" s="6" t="s">
        <v>116</v>
      </c>
      <c r="D30" s="6" t="s">
        <v>107</v>
      </c>
      <c r="E30" s="7" t="s">
        <v>108</v>
      </c>
      <c r="F30" s="8">
        <v>6.75</v>
      </c>
    </row>
    <row r="31" spans="1:7" ht="14.5" customHeight="1" x14ac:dyDescent="0.3">
      <c r="A31" s="5">
        <v>29</v>
      </c>
      <c r="B31" s="6" t="s">
        <v>138</v>
      </c>
      <c r="C31" s="6" t="s">
        <v>116</v>
      </c>
      <c r="D31" s="6" t="s">
        <v>107</v>
      </c>
      <c r="E31" s="7" t="s">
        <v>108</v>
      </c>
      <c r="F31" s="8"/>
    </row>
    <row r="32" spans="1:7" ht="14.5" customHeight="1" x14ac:dyDescent="0.3">
      <c r="A32" s="5">
        <v>30</v>
      </c>
      <c r="B32" s="6" t="s">
        <v>139</v>
      </c>
      <c r="C32" s="6" t="s">
        <v>140</v>
      </c>
      <c r="D32" s="6" t="s">
        <v>107</v>
      </c>
      <c r="E32" s="7" t="s">
        <v>108</v>
      </c>
      <c r="F32" s="8">
        <v>7</v>
      </c>
    </row>
    <row r="33" spans="1:10" x14ac:dyDescent="0.3">
      <c r="A33" s="5">
        <v>31</v>
      </c>
      <c r="B33" s="6" t="s">
        <v>141</v>
      </c>
      <c r="C33" s="6" t="s">
        <v>125</v>
      </c>
      <c r="D33" s="6" t="s">
        <v>107</v>
      </c>
      <c r="E33" s="7" t="s">
        <v>108</v>
      </c>
      <c r="F33" s="8"/>
    </row>
    <row r="34" spans="1:10" x14ac:dyDescent="0.3">
      <c r="A34" s="5">
        <v>32</v>
      </c>
      <c r="B34" s="6" t="s">
        <v>142</v>
      </c>
      <c r="C34" s="6" t="s">
        <v>125</v>
      </c>
      <c r="D34" s="6" t="s">
        <v>107</v>
      </c>
      <c r="E34" s="7" t="s">
        <v>108</v>
      </c>
      <c r="F34" s="8">
        <v>1.75</v>
      </c>
    </row>
    <row r="35" spans="1:10" x14ac:dyDescent="0.3">
      <c r="A35" s="5">
        <v>33</v>
      </c>
      <c r="B35" s="6" t="s">
        <v>143</v>
      </c>
      <c r="C35" s="6" t="s">
        <v>144</v>
      </c>
      <c r="D35" s="6" t="s">
        <v>107</v>
      </c>
      <c r="E35" s="7" t="s">
        <v>108</v>
      </c>
      <c r="F35" s="8"/>
    </row>
    <row r="36" spans="1:10" ht="14.5" customHeight="1" x14ac:dyDescent="0.3">
      <c r="A36" s="5">
        <v>34</v>
      </c>
      <c r="B36" s="6" t="s">
        <v>145</v>
      </c>
      <c r="C36" s="6" t="s">
        <v>146</v>
      </c>
      <c r="D36" s="6" t="s">
        <v>147</v>
      </c>
      <c r="E36" s="7" t="s">
        <v>108</v>
      </c>
      <c r="F36" s="8">
        <v>10</v>
      </c>
    </row>
    <row r="37" spans="1:10" ht="14.5" customHeight="1" x14ac:dyDescent="0.3">
      <c r="A37" s="5">
        <v>35</v>
      </c>
      <c r="B37" s="6" t="s">
        <v>148</v>
      </c>
      <c r="C37" s="6" t="s">
        <v>146</v>
      </c>
      <c r="D37" s="6" t="s">
        <v>147</v>
      </c>
      <c r="E37" s="7" t="s">
        <v>108</v>
      </c>
      <c r="F37" s="8">
        <v>3.5</v>
      </c>
    </row>
    <row r="38" spans="1:10" ht="14.5" customHeight="1" x14ac:dyDescent="0.3">
      <c r="A38" s="5">
        <v>36</v>
      </c>
      <c r="B38" s="9" t="s">
        <v>149</v>
      </c>
      <c r="C38" s="9" t="s">
        <v>146</v>
      </c>
      <c r="D38" s="6" t="s">
        <v>147</v>
      </c>
      <c r="E38" s="7" t="s">
        <v>108</v>
      </c>
      <c r="F38" s="8">
        <v>12.5</v>
      </c>
      <c r="G38"/>
    </row>
    <row r="39" spans="1:10" x14ac:dyDescent="0.3">
      <c r="A39" s="5">
        <v>37</v>
      </c>
      <c r="B39" s="6" t="s">
        <v>150</v>
      </c>
      <c r="C39" s="6" t="s">
        <v>151</v>
      </c>
      <c r="D39" s="6" t="s">
        <v>147</v>
      </c>
      <c r="E39" s="7" t="s">
        <v>108</v>
      </c>
      <c r="F39" s="8">
        <v>33.75</v>
      </c>
      <c r="G39"/>
    </row>
    <row r="40" spans="1:10" x14ac:dyDescent="0.3">
      <c r="A40" s="5">
        <v>38</v>
      </c>
      <c r="B40" s="6" t="s">
        <v>152</v>
      </c>
      <c r="C40" s="6" t="s">
        <v>151</v>
      </c>
      <c r="D40" s="6" t="s">
        <v>147</v>
      </c>
      <c r="E40" s="7" t="s">
        <v>108</v>
      </c>
      <c r="F40" s="8">
        <v>53.5</v>
      </c>
    </row>
    <row r="41" spans="1:10" x14ac:dyDescent="0.3">
      <c r="A41" s="5">
        <v>39</v>
      </c>
      <c r="B41" s="6" t="s">
        <v>153</v>
      </c>
      <c r="C41" s="6" t="s">
        <v>151</v>
      </c>
      <c r="D41" s="6" t="s">
        <v>147</v>
      </c>
      <c r="E41" s="7" t="s">
        <v>108</v>
      </c>
      <c r="F41" s="8">
        <v>74</v>
      </c>
    </row>
    <row r="42" spans="1:10" x14ac:dyDescent="0.3">
      <c r="A42" s="5">
        <v>40</v>
      </c>
      <c r="B42" s="9" t="s">
        <v>154</v>
      </c>
      <c r="C42" s="9" t="s">
        <v>151</v>
      </c>
      <c r="D42" s="6" t="s">
        <v>147</v>
      </c>
      <c r="E42" s="7" t="s">
        <v>108</v>
      </c>
      <c r="F42" s="8">
        <v>9.5</v>
      </c>
      <c r="J42" s="1"/>
    </row>
    <row r="43" spans="1:10" x14ac:dyDescent="0.3">
      <c r="A43" s="5">
        <v>41</v>
      </c>
      <c r="B43" s="9" t="s">
        <v>155</v>
      </c>
      <c r="C43" s="9" t="s">
        <v>151</v>
      </c>
      <c r="D43" s="6" t="s">
        <v>147</v>
      </c>
      <c r="E43" s="7" t="s">
        <v>108</v>
      </c>
      <c r="F43" s="8">
        <v>38.5</v>
      </c>
    </row>
    <row r="44" spans="1:10" x14ac:dyDescent="0.3">
      <c r="A44" s="5">
        <v>42</v>
      </c>
      <c r="B44" s="9" t="s">
        <v>156</v>
      </c>
      <c r="C44" s="9" t="s">
        <v>151</v>
      </c>
      <c r="D44" s="6" t="s">
        <v>147</v>
      </c>
      <c r="E44" s="7" t="s">
        <v>108</v>
      </c>
      <c r="F44" s="8">
        <v>64.5</v>
      </c>
    </row>
    <row r="45" spans="1:10" x14ac:dyDescent="0.3">
      <c r="A45" s="5">
        <v>43</v>
      </c>
      <c r="B45" s="6" t="s">
        <v>157</v>
      </c>
      <c r="C45" s="6" t="s">
        <v>158</v>
      </c>
      <c r="D45" s="6" t="s">
        <v>147</v>
      </c>
      <c r="E45" s="7" t="s">
        <v>108</v>
      </c>
      <c r="F45" s="8">
        <v>30</v>
      </c>
    </row>
    <row r="46" spans="1:10" x14ac:dyDescent="0.3">
      <c r="A46" s="5">
        <v>44</v>
      </c>
      <c r="B46" s="6" t="s">
        <v>159</v>
      </c>
      <c r="C46" s="6" t="s">
        <v>158</v>
      </c>
      <c r="D46" s="6" t="s">
        <v>147</v>
      </c>
      <c r="E46" s="7" t="s">
        <v>108</v>
      </c>
      <c r="F46" s="8">
        <v>3</v>
      </c>
    </row>
    <row r="47" spans="1:10" x14ac:dyDescent="0.3">
      <c r="A47" s="5">
        <v>45</v>
      </c>
      <c r="B47" s="6" t="s">
        <v>160</v>
      </c>
      <c r="C47" s="6" t="s">
        <v>158</v>
      </c>
      <c r="D47" s="6" t="s">
        <v>147</v>
      </c>
      <c r="E47" s="7" t="s">
        <v>108</v>
      </c>
      <c r="F47" s="8">
        <v>10.5</v>
      </c>
    </row>
    <row r="48" spans="1:10" x14ac:dyDescent="0.3">
      <c r="A48" s="5">
        <v>46</v>
      </c>
      <c r="B48" s="6" t="s">
        <v>161</v>
      </c>
      <c r="C48" s="6" t="s">
        <v>158</v>
      </c>
      <c r="D48" s="6" t="s">
        <v>147</v>
      </c>
      <c r="E48" s="7" t="s">
        <v>108</v>
      </c>
      <c r="F48" s="8">
        <v>13.5</v>
      </c>
    </row>
    <row r="49" spans="1:7" x14ac:dyDescent="0.3">
      <c r="A49" s="5">
        <v>47</v>
      </c>
      <c r="B49" s="6" t="s">
        <v>162</v>
      </c>
      <c r="C49" s="6" t="s">
        <v>158</v>
      </c>
      <c r="D49" s="6" t="s">
        <v>147</v>
      </c>
      <c r="E49" s="7" t="s">
        <v>108</v>
      </c>
      <c r="F49" s="8">
        <v>9</v>
      </c>
      <c r="G49" s="2"/>
    </row>
    <row r="50" spans="1:7" x14ac:dyDescent="0.3">
      <c r="A50" s="5">
        <v>48</v>
      </c>
      <c r="B50" s="6" t="s">
        <v>163</v>
      </c>
      <c r="C50" s="6" t="s">
        <v>158</v>
      </c>
      <c r="D50" s="6" t="s">
        <v>147</v>
      </c>
      <c r="E50" s="7" t="s">
        <v>108</v>
      </c>
      <c r="F50" s="8">
        <v>26</v>
      </c>
    </row>
    <row r="51" spans="1:7" x14ac:dyDescent="0.3">
      <c r="A51" s="5">
        <v>49</v>
      </c>
      <c r="B51" s="6" t="s">
        <v>164</v>
      </c>
      <c r="C51" s="6" t="s">
        <v>158</v>
      </c>
      <c r="D51" s="6" t="s">
        <v>147</v>
      </c>
      <c r="E51" s="7" t="s">
        <v>108</v>
      </c>
      <c r="F51" s="8">
        <v>11.5</v>
      </c>
    </row>
    <row r="52" spans="1:7" x14ac:dyDescent="0.3">
      <c r="A52" s="5">
        <v>50</v>
      </c>
      <c r="B52" s="9" t="s">
        <v>165</v>
      </c>
      <c r="C52" s="9" t="s">
        <v>158</v>
      </c>
      <c r="D52" s="6" t="s">
        <v>147</v>
      </c>
      <c r="E52" s="7" t="s">
        <v>108</v>
      </c>
      <c r="F52" s="8">
        <v>3</v>
      </c>
    </row>
    <row r="53" spans="1:7" x14ac:dyDescent="0.3">
      <c r="A53" s="5">
        <v>51</v>
      </c>
      <c r="B53" s="9" t="s">
        <v>166</v>
      </c>
      <c r="C53" s="9" t="s">
        <v>158</v>
      </c>
      <c r="D53" s="6" t="s">
        <v>147</v>
      </c>
      <c r="E53" s="7" t="s">
        <v>108</v>
      </c>
      <c r="F53" s="8">
        <v>7</v>
      </c>
    </row>
    <row r="54" spans="1:7" x14ac:dyDescent="0.3">
      <c r="A54" s="5">
        <v>52</v>
      </c>
      <c r="B54" s="6" t="s">
        <v>8</v>
      </c>
      <c r="C54" s="6" t="s">
        <v>167</v>
      </c>
      <c r="D54" s="6" t="s">
        <v>147</v>
      </c>
      <c r="E54" s="7" t="s">
        <v>108</v>
      </c>
      <c r="F54" s="8">
        <v>49.2</v>
      </c>
      <c r="G54"/>
    </row>
    <row r="55" spans="1:7" x14ac:dyDescent="0.3">
      <c r="A55" s="5">
        <v>53</v>
      </c>
      <c r="B55" s="6" t="s">
        <v>5</v>
      </c>
      <c r="C55" s="6" t="s">
        <v>167</v>
      </c>
      <c r="D55" s="6" t="s">
        <v>147</v>
      </c>
      <c r="E55" s="7" t="s">
        <v>108</v>
      </c>
      <c r="F55" s="8">
        <v>11</v>
      </c>
    </row>
    <row r="56" spans="1:7" x14ac:dyDescent="0.3">
      <c r="A56" s="5">
        <v>54</v>
      </c>
      <c r="B56" s="6" t="s">
        <v>168</v>
      </c>
      <c r="C56" s="6" t="s">
        <v>167</v>
      </c>
      <c r="D56" s="6" t="s">
        <v>147</v>
      </c>
      <c r="E56" s="7" t="s">
        <v>108</v>
      </c>
      <c r="F56" s="8">
        <v>6</v>
      </c>
    </row>
    <row r="57" spans="1:7" x14ac:dyDescent="0.3">
      <c r="A57" s="5">
        <v>55</v>
      </c>
      <c r="B57" s="6" t="s">
        <v>169</v>
      </c>
      <c r="C57" s="6" t="s">
        <v>167</v>
      </c>
      <c r="D57" s="6" t="s">
        <v>147</v>
      </c>
      <c r="E57" s="7" t="s">
        <v>108</v>
      </c>
      <c r="F57" s="8">
        <v>11.5</v>
      </c>
    </row>
    <row r="58" spans="1:7" x14ac:dyDescent="0.3">
      <c r="A58" s="5">
        <v>56</v>
      </c>
      <c r="B58" s="6" t="s">
        <v>170</v>
      </c>
      <c r="C58" s="6" t="s">
        <v>167</v>
      </c>
      <c r="D58" s="6" t="s">
        <v>147</v>
      </c>
      <c r="E58" s="7" t="s">
        <v>108</v>
      </c>
      <c r="F58" s="8">
        <v>25.17</v>
      </c>
    </row>
    <row r="59" spans="1:7" x14ac:dyDescent="0.3">
      <c r="A59" s="5">
        <v>57</v>
      </c>
      <c r="B59" s="9" t="s">
        <v>171</v>
      </c>
      <c r="C59" s="9" t="s">
        <v>167</v>
      </c>
      <c r="D59" s="6" t="s">
        <v>147</v>
      </c>
      <c r="E59" s="7" t="s">
        <v>108</v>
      </c>
      <c r="F59" s="8">
        <v>18</v>
      </c>
      <c r="G59"/>
    </row>
    <row r="60" spans="1:7" x14ac:dyDescent="0.3">
      <c r="A60" s="5">
        <v>58</v>
      </c>
      <c r="B60" s="6" t="s">
        <v>172</v>
      </c>
      <c r="C60" s="6" t="s">
        <v>158</v>
      </c>
      <c r="D60" s="6" t="s">
        <v>147</v>
      </c>
      <c r="E60" s="7" t="s">
        <v>108</v>
      </c>
      <c r="F60" s="8"/>
    </row>
    <row r="61" spans="1:7" x14ac:dyDescent="0.3">
      <c r="A61" s="5">
        <v>59</v>
      </c>
      <c r="B61" s="6" t="s">
        <v>173</v>
      </c>
      <c r="C61" s="6" t="s">
        <v>158</v>
      </c>
      <c r="D61" s="6" t="s">
        <v>147</v>
      </c>
      <c r="E61" s="7" t="s">
        <v>108</v>
      </c>
      <c r="F61" s="8"/>
    </row>
    <row r="62" spans="1:7" s="2" customFormat="1" x14ac:dyDescent="0.3">
      <c r="A62" s="5">
        <v>60</v>
      </c>
      <c r="B62" s="6" t="s">
        <v>9</v>
      </c>
      <c r="C62" s="6" t="s">
        <v>167</v>
      </c>
      <c r="D62" s="6" t="s">
        <v>147</v>
      </c>
      <c r="E62" s="7" t="s">
        <v>108</v>
      </c>
      <c r="F62" s="8">
        <v>26.75</v>
      </c>
      <c r="G62" s="4"/>
    </row>
    <row r="63" spans="1:7" s="2" customFormat="1" x14ac:dyDescent="0.3">
      <c r="A63" s="5">
        <v>61</v>
      </c>
      <c r="B63" s="6" t="s">
        <v>7</v>
      </c>
      <c r="C63" s="6" t="s">
        <v>167</v>
      </c>
      <c r="D63" s="6" t="s">
        <v>147</v>
      </c>
      <c r="E63" s="7" t="s">
        <v>108</v>
      </c>
      <c r="F63" s="8">
        <v>38.770000000000003</v>
      </c>
      <c r="G63" s="4"/>
    </row>
    <row r="64" spans="1:7" s="2" customFormat="1" x14ac:dyDescent="0.3">
      <c r="A64" s="5">
        <v>62</v>
      </c>
      <c r="B64" s="6" t="s">
        <v>10</v>
      </c>
      <c r="C64" s="6" t="s">
        <v>167</v>
      </c>
      <c r="D64" s="6" t="s">
        <v>147</v>
      </c>
      <c r="E64" s="7" t="s">
        <v>108</v>
      </c>
      <c r="F64" s="8">
        <v>62.25</v>
      </c>
      <c r="G64" s="4"/>
    </row>
    <row r="65" spans="1:7" x14ac:dyDescent="0.3">
      <c r="A65" s="5">
        <v>63</v>
      </c>
      <c r="B65" s="6" t="s">
        <v>174</v>
      </c>
      <c r="C65" s="6" t="s">
        <v>146</v>
      </c>
      <c r="D65" s="6" t="s">
        <v>147</v>
      </c>
      <c r="E65" s="7" t="s">
        <v>108</v>
      </c>
      <c r="F65" s="8"/>
    </row>
    <row r="66" spans="1:7" x14ac:dyDescent="0.3">
      <c r="A66" s="5">
        <v>64</v>
      </c>
      <c r="B66" s="6" t="s">
        <v>175</v>
      </c>
      <c r="C66" s="6" t="s">
        <v>151</v>
      </c>
      <c r="D66" s="6" t="s">
        <v>147</v>
      </c>
      <c r="E66" s="7" t="s">
        <v>108</v>
      </c>
      <c r="F66" s="8">
        <v>32.25</v>
      </c>
      <c r="G66"/>
    </row>
    <row r="67" spans="1:7" x14ac:dyDescent="0.3">
      <c r="A67" s="5">
        <v>65</v>
      </c>
      <c r="B67" s="6" t="s">
        <v>176</v>
      </c>
      <c r="C67" s="6" t="s">
        <v>151</v>
      </c>
      <c r="D67" s="6" t="s">
        <v>147</v>
      </c>
      <c r="E67" s="7" t="s">
        <v>108</v>
      </c>
      <c r="F67" s="8">
        <v>49.75</v>
      </c>
    </row>
    <row r="68" spans="1:7" x14ac:dyDescent="0.3">
      <c r="A68" s="5">
        <v>66</v>
      </c>
      <c r="B68" s="6" t="s">
        <v>11</v>
      </c>
      <c r="C68" s="6" t="s">
        <v>151</v>
      </c>
      <c r="D68" s="6" t="s">
        <v>147</v>
      </c>
      <c r="E68" s="7" t="s">
        <v>108</v>
      </c>
      <c r="F68" s="8">
        <v>23</v>
      </c>
    </row>
    <row r="69" spans="1:7" x14ac:dyDescent="0.3">
      <c r="A69" s="5">
        <v>67</v>
      </c>
      <c r="B69" s="6" t="s">
        <v>177</v>
      </c>
      <c r="C69" s="6" t="s">
        <v>151</v>
      </c>
      <c r="D69" s="6" t="s">
        <v>147</v>
      </c>
      <c r="E69" s="7" t="s">
        <v>108</v>
      </c>
      <c r="F69" s="8"/>
    </row>
    <row r="70" spans="1:7" x14ac:dyDescent="0.3">
      <c r="A70" s="5">
        <v>68</v>
      </c>
      <c r="B70" s="6" t="s">
        <v>178</v>
      </c>
      <c r="C70" s="6" t="s">
        <v>167</v>
      </c>
      <c r="D70" s="6" t="s">
        <v>147</v>
      </c>
      <c r="E70" s="7" t="s">
        <v>108</v>
      </c>
      <c r="F70" s="8"/>
    </row>
    <row r="71" spans="1:7" x14ac:dyDescent="0.3">
      <c r="A71" s="5">
        <v>69</v>
      </c>
      <c r="B71" s="6" t="s">
        <v>179</v>
      </c>
      <c r="C71" s="6" t="s">
        <v>167</v>
      </c>
      <c r="D71" s="6" t="s">
        <v>147</v>
      </c>
      <c r="E71" s="7" t="s">
        <v>108</v>
      </c>
      <c r="F71" s="8"/>
    </row>
    <row r="72" spans="1:7" x14ac:dyDescent="0.3">
      <c r="A72" s="5">
        <v>70</v>
      </c>
      <c r="B72" s="6" t="s">
        <v>180</v>
      </c>
      <c r="C72" s="6" t="s">
        <v>151</v>
      </c>
      <c r="D72" s="6" t="s">
        <v>147</v>
      </c>
      <c r="E72" s="7" t="s">
        <v>108</v>
      </c>
      <c r="F72" s="8"/>
    </row>
    <row r="73" spans="1:7" x14ac:dyDescent="0.3">
      <c r="A73" s="5">
        <v>71</v>
      </c>
      <c r="B73" s="6" t="s">
        <v>150</v>
      </c>
      <c r="C73" s="6" t="s">
        <v>151</v>
      </c>
      <c r="D73" s="6" t="s">
        <v>147</v>
      </c>
      <c r="E73" s="7" t="s">
        <v>108</v>
      </c>
      <c r="F73" s="8"/>
      <c r="G73"/>
    </row>
    <row r="74" spans="1:7" x14ac:dyDescent="0.3">
      <c r="A74" s="5">
        <v>72</v>
      </c>
      <c r="B74" s="6" t="s">
        <v>181</v>
      </c>
      <c r="C74" s="6" t="s">
        <v>182</v>
      </c>
      <c r="D74" s="6" t="s">
        <v>183</v>
      </c>
      <c r="E74" s="7" t="s">
        <v>108</v>
      </c>
      <c r="F74" s="8">
        <v>9</v>
      </c>
    </row>
    <row r="75" spans="1:7" x14ac:dyDescent="0.3">
      <c r="A75" s="5">
        <v>73</v>
      </c>
      <c r="B75" s="6" t="s">
        <v>184</v>
      </c>
      <c r="C75" s="6" t="s">
        <v>182</v>
      </c>
      <c r="D75" s="6" t="s">
        <v>183</v>
      </c>
      <c r="E75" s="7" t="s">
        <v>108</v>
      </c>
      <c r="F75" s="8">
        <v>21.5</v>
      </c>
    </row>
    <row r="76" spans="1:7" x14ac:dyDescent="0.3">
      <c r="A76" s="5">
        <v>74</v>
      </c>
      <c r="B76" s="6" t="s">
        <v>185</v>
      </c>
      <c r="C76" s="6" t="s">
        <v>186</v>
      </c>
      <c r="D76" s="6" t="s">
        <v>183</v>
      </c>
      <c r="E76" s="7" t="s">
        <v>108</v>
      </c>
      <c r="F76" s="8">
        <v>27</v>
      </c>
    </row>
    <row r="77" spans="1:7" x14ac:dyDescent="0.3">
      <c r="A77" s="5">
        <v>75</v>
      </c>
      <c r="B77" s="6" t="s">
        <v>187</v>
      </c>
      <c r="C77" s="6" t="s">
        <v>186</v>
      </c>
      <c r="D77" s="6" t="s">
        <v>183</v>
      </c>
      <c r="E77" s="7" t="s">
        <v>108</v>
      </c>
      <c r="F77" s="8">
        <v>52.5</v>
      </c>
    </row>
    <row r="78" spans="1:7" x14ac:dyDescent="0.3">
      <c r="A78" s="5">
        <v>76</v>
      </c>
      <c r="B78" s="6" t="s">
        <v>188</v>
      </c>
      <c r="C78" s="6" t="s">
        <v>189</v>
      </c>
      <c r="D78" s="6" t="s">
        <v>183</v>
      </c>
      <c r="E78" s="7" t="s">
        <v>108</v>
      </c>
      <c r="F78" s="8">
        <v>10</v>
      </c>
    </row>
    <row r="79" spans="1:7" x14ac:dyDescent="0.3">
      <c r="A79" s="5">
        <v>77</v>
      </c>
      <c r="B79" s="6" t="s">
        <v>190</v>
      </c>
      <c r="C79" s="6" t="s">
        <v>189</v>
      </c>
      <c r="D79" s="6" t="s">
        <v>183</v>
      </c>
      <c r="E79" s="7" t="s">
        <v>108</v>
      </c>
      <c r="F79" s="8">
        <v>18.5</v>
      </c>
      <c r="G79" s="2"/>
    </row>
    <row r="80" spans="1:7" x14ac:dyDescent="0.3">
      <c r="A80" s="5">
        <v>78</v>
      </c>
      <c r="B80" s="6" t="s">
        <v>191</v>
      </c>
      <c r="C80" s="6" t="s">
        <v>192</v>
      </c>
      <c r="D80" s="6" t="s">
        <v>183</v>
      </c>
      <c r="E80" s="7" t="s">
        <v>108</v>
      </c>
      <c r="F80" s="8">
        <v>28</v>
      </c>
    </row>
    <row r="81" spans="1:7" x14ac:dyDescent="0.3">
      <c r="A81" s="5">
        <v>79</v>
      </c>
      <c r="B81" s="6" t="s">
        <v>193</v>
      </c>
      <c r="C81" s="6" t="s">
        <v>192</v>
      </c>
      <c r="D81" s="6" t="s">
        <v>183</v>
      </c>
      <c r="E81" s="7" t="s">
        <v>108</v>
      </c>
      <c r="F81" s="8">
        <v>25.5</v>
      </c>
    </row>
    <row r="82" spans="1:7" x14ac:dyDescent="0.3">
      <c r="A82" s="5">
        <v>80</v>
      </c>
      <c r="B82" s="6" t="s">
        <v>194</v>
      </c>
      <c r="C82" s="6" t="s">
        <v>192</v>
      </c>
      <c r="D82" s="6" t="s">
        <v>183</v>
      </c>
      <c r="E82" s="7" t="s">
        <v>108</v>
      </c>
      <c r="F82" s="8">
        <v>16.5</v>
      </c>
    </row>
    <row r="83" spans="1:7" x14ac:dyDescent="0.3">
      <c r="A83" s="5">
        <v>81</v>
      </c>
      <c r="B83" s="6" t="s">
        <v>47</v>
      </c>
      <c r="C83" s="6" t="s">
        <v>195</v>
      </c>
      <c r="D83" s="6" t="s">
        <v>183</v>
      </c>
      <c r="E83" s="7" t="s">
        <v>108</v>
      </c>
      <c r="F83" s="8">
        <v>126.4</v>
      </c>
    </row>
    <row r="84" spans="1:7" x14ac:dyDescent="0.3">
      <c r="A84" s="5">
        <v>82</v>
      </c>
      <c r="B84" s="6" t="s">
        <v>35</v>
      </c>
      <c r="C84" s="6" t="s">
        <v>196</v>
      </c>
      <c r="D84" s="6" t="s">
        <v>183</v>
      </c>
      <c r="E84" s="7" t="s">
        <v>108</v>
      </c>
      <c r="F84" s="8">
        <v>35.67</v>
      </c>
    </row>
    <row r="85" spans="1:7" x14ac:dyDescent="0.3">
      <c r="A85" s="5">
        <v>83</v>
      </c>
      <c r="B85" s="6" t="s">
        <v>36</v>
      </c>
      <c r="C85" s="6" t="s">
        <v>196</v>
      </c>
      <c r="D85" s="6" t="s">
        <v>183</v>
      </c>
      <c r="E85" s="7" t="s">
        <v>108</v>
      </c>
      <c r="F85" s="8">
        <v>37.369999999999997</v>
      </c>
    </row>
    <row r="86" spans="1:7" x14ac:dyDescent="0.3">
      <c r="A86" s="5">
        <v>84</v>
      </c>
      <c r="B86" s="6" t="s">
        <v>37</v>
      </c>
      <c r="C86" s="6" t="s">
        <v>197</v>
      </c>
      <c r="D86" s="6" t="s">
        <v>183</v>
      </c>
      <c r="E86" s="7" t="s">
        <v>108</v>
      </c>
      <c r="F86" s="8">
        <v>35.07</v>
      </c>
    </row>
    <row r="87" spans="1:7" x14ac:dyDescent="0.3">
      <c r="A87" s="5">
        <v>85</v>
      </c>
      <c r="B87" s="6" t="s">
        <v>38</v>
      </c>
      <c r="C87" s="6" t="s">
        <v>197</v>
      </c>
      <c r="D87" s="6" t="s">
        <v>183</v>
      </c>
      <c r="E87" s="7" t="s">
        <v>108</v>
      </c>
      <c r="F87" s="48">
        <f>58.8+4</f>
        <v>62.8</v>
      </c>
      <c r="G87"/>
    </row>
    <row r="88" spans="1:7" x14ac:dyDescent="0.3">
      <c r="A88" s="5">
        <v>86</v>
      </c>
      <c r="B88" s="6" t="s">
        <v>39</v>
      </c>
      <c r="C88" s="6" t="s">
        <v>198</v>
      </c>
      <c r="D88" s="6" t="s">
        <v>183</v>
      </c>
      <c r="E88" s="7" t="s">
        <v>108</v>
      </c>
      <c r="F88" s="8">
        <f>38.01+6</f>
        <v>44.01</v>
      </c>
    </row>
    <row r="89" spans="1:7" x14ac:dyDescent="0.3">
      <c r="A89" s="5">
        <v>87</v>
      </c>
      <c r="B89" s="6" t="s">
        <v>40</v>
      </c>
      <c r="C89" s="6" t="s">
        <v>198</v>
      </c>
      <c r="D89" s="6" t="s">
        <v>183</v>
      </c>
      <c r="E89" s="7" t="s">
        <v>108</v>
      </c>
      <c r="F89" s="8">
        <v>35.590000000000003</v>
      </c>
    </row>
    <row r="90" spans="1:7" x14ac:dyDescent="0.3">
      <c r="A90" s="5">
        <v>88</v>
      </c>
      <c r="B90" s="6" t="s">
        <v>41</v>
      </c>
      <c r="C90" s="6" t="s">
        <v>198</v>
      </c>
      <c r="D90" s="6" t="s">
        <v>183</v>
      </c>
      <c r="E90" s="7" t="s">
        <v>108</v>
      </c>
      <c r="F90" s="8">
        <f>58.42+4</f>
        <v>62.42</v>
      </c>
    </row>
    <row r="91" spans="1:7" x14ac:dyDescent="0.3">
      <c r="A91" s="5">
        <v>89</v>
      </c>
      <c r="B91" s="6" t="s">
        <v>42</v>
      </c>
      <c r="C91" s="6" t="s">
        <v>198</v>
      </c>
      <c r="D91" s="6" t="s">
        <v>183</v>
      </c>
      <c r="E91" s="7" t="s">
        <v>108</v>
      </c>
      <c r="F91" s="8">
        <v>33.75</v>
      </c>
    </row>
    <row r="92" spans="1:7" x14ac:dyDescent="0.3">
      <c r="A92" s="5">
        <v>90</v>
      </c>
      <c r="B92" s="6" t="s">
        <v>43</v>
      </c>
      <c r="C92" s="6" t="s">
        <v>195</v>
      </c>
      <c r="D92" s="6" t="s">
        <v>183</v>
      </c>
      <c r="E92" s="7" t="s">
        <v>108</v>
      </c>
      <c r="F92" s="8">
        <f>32.87+6.31+1</f>
        <v>40.18</v>
      </c>
    </row>
    <row r="93" spans="1:7" x14ac:dyDescent="0.3">
      <c r="A93" s="5">
        <v>91</v>
      </c>
      <c r="B93" s="6" t="s">
        <v>44</v>
      </c>
      <c r="C93" s="6" t="s">
        <v>195</v>
      </c>
      <c r="D93" s="6" t="s">
        <v>183</v>
      </c>
      <c r="E93" s="7" t="s">
        <v>108</v>
      </c>
      <c r="F93" s="8">
        <f>39+4+2</f>
        <v>45</v>
      </c>
    </row>
    <row r="94" spans="1:7" x14ac:dyDescent="0.3">
      <c r="A94" s="5">
        <v>92</v>
      </c>
      <c r="B94" s="6" t="s">
        <v>45</v>
      </c>
      <c r="C94" s="6" t="s">
        <v>195</v>
      </c>
      <c r="D94" s="6" t="s">
        <v>183</v>
      </c>
      <c r="E94" s="7" t="s">
        <v>108</v>
      </c>
      <c r="F94" s="8">
        <f>58.3+1.02</f>
        <v>59.32</v>
      </c>
      <c r="G94"/>
    </row>
    <row r="95" spans="1:7" x14ac:dyDescent="0.3">
      <c r="A95" s="5">
        <v>93</v>
      </c>
      <c r="B95" s="6" t="s">
        <v>46</v>
      </c>
      <c r="C95" s="6" t="s">
        <v>195</v>
      </c>
      <c r="D95" s="6" t="s">
        <v>183</v>
      </c>
      <c r="E95" s="7" t="s">
        <v>108</v>
      </c>
      <c r="F95" s="8">
        <f>56.5+7.15</f>
        <v>63.65</v>
      </c>
      <c r="G95"/>
    </row>
    <row r="96" spans="1:7" x14ac:dyDescent="0.3">
      <c r="A96" s="5">
        <v>94</v>
      </c>
      <c r="B96" s="6" t="s">
        <v>199</v>
      </c>
      <c r="C96" s="6" t="s">
        <v>200</v>
      </c>
      <c r="D96" s="6" t="s">
        <v>183</v>
      </c>
      <c r="E96" s="7" t="s">
        <v>108</v>
      </c>
      <c r="F96" s="8">
        <v>17.5</v>
      </c>
      <c r="G96"/>
    </row>
    <row r="97" spans="1:7" x14ac:dyDescent="0.3">
      <c r="A97" s="5">
        <v>95</v>
      </c>
      <c r="B97" s="6" t="s">
        <v>201</v>
      </c>
      <c r="C97" s="6" t="s">
        <v>202</v>
      </c>
      <c r="D97" s="6" t="s">
        <v>183</v>
      </c>
      <c r="E97" s="7" t="s">
        <v>108</v>
      </c>
      <c r="F97" s="8">
        <v>14.5</v>
      </c>
      <c r="G97"/>
    </row>
    <row r="98" spans="1:7" x14ac:dyDescent="0.3">
      <c r="A98" s="5">
        <v>96</v>
      </c>
      <c r="B98" s="6" t="s">
        <v>203</v>
      </c>
      <c r="C98" s="6" t="s">
        <v>204</v>
      </c>
      <c r="D98" s="6" t="s">
        <v>183</v>
      </c>
      <c r="E98" s="7" t="s">
        <v>108</v>
      </c>
      <c r="F98" s="8">
        <v>5</v>
      </c>
    </row>
    <row r="99" spans="1:7" x14ac:dyDescent="0.3">
      <c r="A99" s="5">
        <v>97</v>
      </c>
      <c r="B99" s="6" t="s">
        <v>205</v>
      </c>
      <c r="C99" s="9" t="s">
        <v>206</v>
      </c>
      <c r="D99" s="6" t="s">
        <v>183</v>
      </c>
      <c r="E99" s="7" t="s">
        <v>108</v>
      </c>
      <c r="F99" s="8">
        <v>1</v>
      </c>
    </row>
    <row r="100" spans="1:7" x14ac:dyDescent="0.3">
      <c r="A100" s="5">
        <v>98</v>
      </c>
      <c r="B100" s="6" t="s">
        <v>71</v>
      </c>
      <c r="C100" s="6" t="s">
        <v>197</v>
      </c>
      <c r="D100" s="6" t="s">
        <v>183</v>
      </c>
      <c r="E100" s="7" t="s">
        <v>108</v>
      </c>
      <c r="F100" s="49">
        <v>7</v>
      </c>
    </row>
    <row r="101" spans="1:7" x14ac:dyDescent="0.3">
      <c r="A101" s="5">
        <v>99</v>
      </c>
      <c r="B101" s="6" t="s">
        <v>89</v>
      </c>
      <c r="C101" s="6" t="s">
        <v>197</v>
      </c>
      <c r="D101" s="6" t="s">
        <v>183</v>
      </c>
      <c r="E101" s="7" t="s">
        <v>108</v>
      </c>
      <c r="F101" s="49">
        <f>9.78+6.11+1</f>
        <v>16.89</v>
      </c>
      <c r="G101"/>
    </row>
    <row r="102" spans="1:7" x14ac:dyDescent="0.3">
      <c r="A102" s="5">
        <v>100</v>
      </c>
      <c r="B102" s="6" t="s">
        <v>207</v>
      </c>
      <c r="C102" s="6" t="s">
        <v>208</v>
      </c>
      <c r="D102" s="6" t="s">
        <v>183</v>
      </c>
      <c r="E102" s="7" t="s">
        <v>108</v>
      </c>
      <c r="F102" s="8"/>
    </row>
    <row r="103" spans="1:7" x14ac:dyDescent="0.3">
      <c r="A103" s="5">
        <v>101</v>
      </c>
      <c r="B103" s="6" t="s">
        <v>70</v>
      </c>
      <c r="C103" s="6" t="s">
        <v>198</v>
      </c>
      <c r="D103" s="6" t="s">
        <v>183</v>
      </c>
      <c r="E103" s="7" t="s">
        <v>108</v>
      </c>
      <c r="F103" s="49">
        <v>8</v>
      </c>
    </row>
    <row r="104" spans="1:7" x14ac:dyDescent="0.3">
      <c r="A104" s="5">
        <v>102</v>
      </c>
      <c r="B104" s="6" t="s">
        <v>88</v>
      </c>
      <c r="C104" s="6" t="s">
        <v>196</v>
      </c>
      <c r="D104" s="6" t="s">
        <v>183</v>
      </c>
      <c r="E104" s="7" t="s">
        <v>108</v>
      </c>
      <c r="F104" s="8">
        <v>4</v>
      </c>
    </row>
    <row r="105" spans="1:7" x14ac:dyDescent="0.3">
      <c r="A105" s="5">
        <v>103</v>
      </c>
      <c r="B105" s="6" t="s">
        <v>83</v>
      </c>
      <c r="C105" s="6" t="s">
        <v>198</v>
      </c>
      <c r="D105" s="6" t="s">
        <v>183</v>
      </c>
      <c r="E105" s="7" t="s">
        <v>108</v>
      </c>
      <c r="F105" s="8">
        <v>2</v>
      </c>
    </row>
    <row r="106" spans="1:7" x14ac:dyDescent="0.3">
      <c r="A106" s="5">
        <v>104</v>
      </c>
      <c r="B106" s="6" t="s">
        <v>95</v>
      </c>
      <c r="C106" s="6" t="s">
        <v>198</v>
      </c>
      <c r="D106" s="6" t="s">
        <v>183</v>
      </c>
      <c r="E106" s="7" t="s">
        <v>108</v>
      </c>
      <c r="F106" s="8">
        <v>4</v>
      </c>
    </row>
    <row r="107" spans="1:7" x14ac:dyDescent="0.3">
      <c r="A107" s="5">
        <v>105</v>
      </c>
      <c r="B107" s="6" t="s">
        <v>79</v>
      </c>
      <c r="C107" s="6" t="s">
        <v>197</v>
      </c>
      <c r="D107" s="6" t="s">
        <v>183</v>
      </c>
      <c r="E107" s="7" t="s">
        <v>108</v>
      </c>
      <c r="F107" s="8">
        <f>4.61+3.27+1</f>
        <v>8.8800000000000008</v>
      </c>
      <c r="G107" s="2"/>
    </row>
    <row r="108" spans="1:7" x14ac:dyDescent="0.3">
      <c r="A108" s="5">
        <v>106</v>
      </c>
      <c r="B108" s="6" t="s">
        <v>76</v>
      </c>
      <c r="C108" s="6" t="s">
        <v>195</v>
      </c>
      <c r="D108" s="6" t="s">
        <v>183</v>
      </c>
      <c r="E108" s="7" t="s">
        <v>108</v>
      </c>
      <c r="F108" s="8">
        <v>4</v>
      </c>
    </row>
    <row r="109" spans="1:7" x14ac:dyDescent="0.3">
      <c r="A109" s="5">
        <v>107</v>
      </c>
      <c r="B109" s="6" t="s">
        <v>68</v>
      </c>
      <c r="C109" s="6" t="s">
        <v>198</v>
      </c>
      <c r="D109" s="6" t="s">
        <v>183</v>
      </c>
      <c r="E109" s="7" t="s">
        <v>108</v>
      </c>
      <c r="F109" s="49">
        <v>9.89</v>
      </c>
      <c r="G109" s="2"/>
    </row>
    <row r="110" spans="1:7" x14ac:dyDescent="0.3">
      <c r="A110" s="5">
        <v>108</v>
      </c>
      <c r="B110" s="6" t="s">
        <v>80</v>
      </c>
      <c r="C110" s="6" t="s">
        <v>196</v>
      </c>
      <c r="D110" s="6" t="s">
        <v>183</v>
      </c>
      <c r="E110" s="7" t="s">
        <v>108</v>
      </c>
      <c r="F110" s="49">
        <f>7.79+6.29+1</f>
        <v>15.08</v>
      </c>
    </row>
    <row r="111" spans="1:7" x14ac:dyDescent="0.3">
      <c r="A111" s="5">
        <v>109</v>
      </c>
      <c r="B111" s="6" t="s">
        <v>69</v>
      </c>
      <c r="C111" s="6" t="s">
        <v>198</v>
      </c>
      <c r="D111" s="6" t="s">
        <v>183</v>
      </c>
      <c r="E111" s="7" t="s">
        <v>108</v>
      </c>
      <c r="F111" s="49">
        <f>9.85+3.55+2</f>
        <v>15.399999999999999</v>
      </c>
    </row>
    <row r="112" spans="1:7" x14ac:dyDescent="0.3">
      <c r="A112" s="5">
        <v>110</v>
      </c>
      <c r="B112" s="6" t="s">
        <v>87</v>
      </c>
      <c r="C112" s="6" t="s">
        <v>196</v>
      </c>
      <c r="D112" s="6" t="s">
        <v>183</v>
      </c>
      <c r="E112" s="7" t="s">
        <v>108</v>
      </c>
      <c r="F112" s="8">
        <v>4</v>
      </c>
    </row>
    <row r="113" spans="1:7" x14ac:dyDescent="0.3">
      <c r="A113" s="5">
        <v>111</v>
      </c>
      <c r="B113" s="6" t="s">
        <v>85</v>
      </c>
      <c r="C113" s="6" t="s">
        <v>195</v>
      </c>
      <c r="D113" s="6" t="s">
        <v>183</v>
      </c>
      <c r="E113" s="7" t="s">
        <v>108</v>
      </c>
      <c r="F113" s="8">
        <v>7</v>
      </c>
    </row>
    <row r="114" spans="1:7" x14ac:dyDescent="0.3">
      <c r="A114" s="5">
        <v>112</v>
      </c>
      <c r="B114" s="6" t="s">
        <v>209</v>
      </c>
      <c r="C114" s="6" t="s">
        <v>208</v>
      </c>
      <c r="D114" s="6" t="s">
        <v>183</v>
      </c>
      <c r="E114" s="7" t="s">
        <v>108</v>
      </c>
      <c r="F114" s="8"/>
    </row>
    <row r="115" spans="1:7" x14ac:dyDescent="0.3">
      <c r="A115" s="5">
        <v>113</v>
      </c>
      <c r="B115" s="6" t="s">
        <v>210</v>
      </c>
      <c r="C115" s="6" t="s">
        <v>204</v>
      </c>
      <c r="D115" s="6" t="s">
        <v>183</v>
      </c>
      <c r="E115" s="7" t="s">
        <v>108</v>
      </c>
      <c r="F115" s="8"/>
    </row>
    <row r="116" spans="1:7" x14ac:dyDescent="0.3">
      <c r="A116" s="5">
        <v>114</v>
      </c>
      <c r="B116" s="6" t="s">
        <v>100</v>
      </c>
      <c r="C116" s="6" t="s">
        <v>211</v>
      </c>
      <c r="D116" s="6" t="s">
        <v>183</v>
      </c>
      <c r="E116" s="7" t="s">
        <v>108</v>
      </c>
      <c r="F116" s="49">
        <v>2</v>
      </c>
    </row>
    <row r="117" spans="1:7" x14ac:dyDescent="0.3">
      <c r="A117" s="5">
        <v>115</v>
      </c>
      <c r="B117" s="6" t="s">
        <v>86</v>
      </c>
      <c r="C117" s="6" t="s">
        <v>212</v>
      </c>
      <c r="D117" s="6" t="s">
        <v>183</v>
      </c>
      <c r="E117" s="7" t="s">
        <v>108</v>
      </c>
      <c r="F117" s="8">
        <v>4</v>
      </c>
    </row>
    <row r="118" spans="1:7" x14ac:dyDescent="0.3">
      <c r="A118" s="5">
        <v>116</v>
      </c>
      <c r="B118" s="6" t="s">
        <v>73</v>
      </c>
      <c r="C118" s="6" t="s">
        <v>213</v>
      </c>
      <c r="D118" s="6" t="s">
        <v>183</v>
      </c>
      <c r="E118" s="7" t="s">
        <v>108</v>
      </c>
      <c r="F118" s="49">
        <v>8</v>
      </c>
    </row>
    <row r="119" spans="1:7" x14ac:dyDescent="0.3">
      <c r="A119" s="5">
        <v>117</v>
      </c>
      <c r="B119" s="6" t="s">
        <v>214</v>
      </c>
      <c r="C119" s="6" t="s">
        <v>211</v>
      </c>
      <c r="D119" s="6" t="s">
        <v>183</v>
      </c>
      <c r="E119" s="7" t="s">
        <v>108</v>
      </c>
      <c r="F119" s="8"/>
    </row>
    <row r="120" spans="1:7" x14ac:dyDescent="0.3">
      <c r="A120" s="5">
        <v>118</v>
      </c>
      <c r="B120" s="6" t="s">
        <v>215</v>
      </c>
      <c r="C120" s="6" t="s">
        <v>202</v>
      </c>
      <c r="D120" s="6" t="s">
        <v>183</v>
      </c>
      <c r="E120" s="7" t="s">
        <v>108</v>
      </c>
      <c r="F120" s="8"/>
    </row>
    <row r="121" spans="1:7" x14ac:dyDescent="0.3">
      <c r="A121" s="5">
        <v>119</v>
      </c>
      <c r="B121" s="6" t="s">
        <v>216</v>
      </c>
      <c r="C121" s="6" t="s">
        <v>202</v>
      </c>
      <c r="D121" s="6" t="s">
        <v>183</v>
      </c>
      <c r="E121" s="7" t="s">
        <v>108</v>
      </c>
      <c r="F121" s="8"/>
    </row>
    <row r="122" spans="1:7" x14ac:dyDescent="0.3">
      <c r="A122" s="5">
        <v>120</v>
      </c>
      <c r="B122" s="6" t="s">
        <v>74</v>
      </c>
      <c r="C122" s="6" t="s">
        <v>195</v>
      </c>
      <c r="D122" s="6" t="s">
        <v>183</v>
      </c>
      <c r="E122" s="7" t="s">
        <v>108</v>
      </c>
      <c r="F122" s="49">
        <v>4</v>
      </c>
    </row>
    <row r="123" spans="1:7" x14ac:dyDescent="0.3">
      <c r="A123" s="5">
        <v>121</v>
      </c>
      <c r="B123" s="6" t="s">
        <v>72</v>
      </c>
      <c r="C123" s="6" t="s">
        <v>196</v>
      </c>
      <c r="D123" s="6" t="s">
        <v>183</v>
      </c>
      <c r="E123" s="7" t="s">
        <v>108</v>
      </c>
      <c r="F123" s="49">
        <v>8</v>
      </c>
    </row>
    <row r="124" spans="1:7" x14ac:dyDescent="0.3">
      <c r="A124" s="5">
        <v>122</v>
      </c>
      <c r="B124" s="6" t="s">
        <v>217</v>
      </c>
      <c r="C124" s="6" t="s">
        <v>218</v>
      </c>
      <c r="D124" s="6" t="s">
        <v>183</v>
      </c>
      <c r="E124" s="7" t="s">
        <v>108</v>
      </c>
      <c r="F124" s="8"/>
    </row>
    <row r="125" spans="1:7" x14ac:dyDescent="0.3">
      <c r="A125" s="5">
        <v>123</v>
      </c>
      <c r="B125" s="6" t="s">
        <v>21</v>
      </c>
      <c r="C125" s="18" t="s">
        <v>219</v>
      </c>
      <c r="D125" s="6" t="s">
        <v>183</v>
      </c>
      <c r="E125" s="7" t="s">
        <v>108</v>
      </c>
      <c r="F125" s="50">
        <f>17.14+4.5+1</f>
        <v>22.64</v>
      </c>
    </row>
    <row r="126" spans="1:7" ht="15" x14ac:dyDescent="0.3">
      <c r="A126" s="5">
        <v>124</v>
      </c>
      <c r="B126" s="16" t="s">
        <v>22</v>
      </c>
      <c r="C126" s="15" t="s">
        <v>219</v>
      </c>
      <c r="D126" s="6" t="s">
        <v>183</v>
      </c>
      <c r="E126" s="7" t="s">
        <v>108</v>
      </c>
      <c r="F126" s="50">
        <v>29.23</v>
      </c>
      <c r="G126" s="2"/>
    </row>
    <row r="127" spans="1:7" ht="15" x14ac:dyDescent="0.3">
      <c r="A127" s="5">
        <v>125</v>
      </c>
      <c r="B127" s="16" t="s">
        <v>23</v>
      </c>
      <c r="C127" s="15" t="s">
        <v>219</v>
      </c>
      <c r="D127" s="6" t="s">
        <v>183</v>
      </c>
      <c r="E127" s="7" t="s">
        <v>108</v>
      </c>
      <c r="F127" s="8">
        <f>17+6.34+2</f>
        <v>25.34</v>
      </c>
    </row>
    <row r="128" spans="1:7" x14ac:dyDescent="0.3">
      <c r="A128" s="5">
        <v>126</v>
      </c>
      <c r="B128" s="6" t="s">
        <v>220</v>
      </c>
      <c r="C128" s="63" t="s">
        <v>221</v>
      </c>
      <c r="D128" s="6" t="s">
        <v>222</v>
      </c>
      <c r="E128" s="7" t="s">
        <v>108</v>
      </c>
      <c r="F128" s="8">
        <v>6</v>
      </c>
    </row>
    <row r="129" spans="1:7" x14ac:dyDescent="0.3">
      <c r="A129" s="5">
        <v>127</v>
      </c>
      <c r="B129" s="6" t="s">
        <v>223</v>
      </c>
      <c r="C129" s="6" t="s">
        <v>221</v>
      </c>
      <c r="D129" s="6" t="s">
        <v>222</v>
      </c>
      <c r="E129" s="7" t="s">
        <v>108</v>
      </c>
      <c r="F129" s="8">
        <v>34.5</v>
      </c>
    </row>
    <row r="130" spans="1:7" x14ac:dyDescent="0.3">
      <c r="A130" s="5">
        <v>128</v>
      </c>
      <c r="B130" s="6" t="s">
        <v>224</v>
      </c>
      <c r="C130" s="6" t="s">
        <v>221</v>
      </c>
      <c r="D130" s="6" t="s">
        <v>222</v>
      </c>
      <c r="E130" s="7" t="s">
        <v>108</v>
      </c>
      <c r="F130" s="8">
        <v>2</v>
      </c>
      <c r="G130"/>
    </row>
    <row r="131" spans="1:7" x14ac:dyDescent="0.3">
      <c r="A131" s="5">
        <v>129</v>
      </c>
      <c r="B131" s="6" t="s">
        <v>225</v>
      </c>
      <c r="C131" s="6" t="s">
        <v>221</v>
      </c>
      <c r="D131" s="6" t="s">
        <v>222</v>
      </c>
      <c r="E131" s="7" t="s">
        <v>108</v>
      </c>
      <c r="F131" s="8">
        <v>10.5</v>
      </c>
    </row>
    <row r="132" spans="1:7" x14ac:dyDescent="0.3">
      <c r="A132" s="5">
        <v>130</v>
      </c>
      <c r="B132" s="6" t="s">
        <v>226</v>
      </c>
      <c r="C132" s="6" t="s">
        <v>221</v>
      </c>
      <c r="D132" s="6" t="s">
        <v>222</v>
      </c>
      <c r="E132" s="7" t="s">
        <v>108</v>
      </c>
      <c r="F132" s="8">
        <v>6</v>
      </c>
    </row>
    <row r="133" spans="1:7" x14ac:dyDescent="0.3">
      <c r="A133" s="5">
        <v>131</v>
      </c>
      <c r="B133" s="6" t="s">
        <v>227</v>
      </c>
      <c r="C133" s="6" t="s">
        <v>221</v>
      </c>
      <c r="D133" s="6" t="s">
        <v>222</v>
      </c>
      <c r="E133" s="7" t="s">
        <v>108</v>
      </c>
      <c r="F133" s="8">
        <v>12</v>
      </c>
      <c r="G133"/>
    </row>
    <row r="134" spans="1:7" x14ac:dyDescent="0.3">
      <c r="A134" s="5">
        <v>132</v>
      </c>
      <c r="B134" s="9" t="s">
        <v>228</v>
      </c>
      <c r="C134" s="9" t="s">
        <v>221</v>
      </c>
      <c r="D134" s="6" t="s">
        <v>222</v>
      </c>
      <c r="E134" s="7" t="s">
        <v>108</v>
      </c>
      <c r="F134" s="8">
        <v>6</v>
      </c>
      <c r="G134" s="14"/>
    </row>
    <row r="135" spans="1:7" x14ac:dyDescent="0.3">
      <c r="A135" s="5">
        <v>133</v>
      </c>
      <c r="B135" s="9" t="s">
        <v>229</v>
      </c>
      <c r="C135" s="9" t="s">
        <v>230</v>
      </c>
      <c r="D135" s="6" t="s">
        <v>222</v>
      </c>
      <c r="E135" s="7" t="s">
        <v>108</v>
      </c>
      <c r="F135" s="8">
        <v>15.5</v>
      </c>
      <c r="G135"/>
    </row>
    <row r="136" spans="1:7" x14ac:dyDescent="0.3">
      <c r="A136" s="5">
        <v>134</v>
      </c>
      <c r="B136" s="9" t="s">
        <v>231</v>
      </c>
      <c r="C136" s="9" t="s">
        <v>230</v>
      </c>
      <c r="D136" s="6" t="s">
        <v>222</v>
      </c>
      <c r="E136" s="7" t="s">
        <v>108</v>
      </c>
      <c r="F136" s="8">
        <v>12.5</v>
      </c>
      <c r="G136"/>
    </row>
    <row r="137" spans="1:7" x14ac:dyDescent="0.3">
      <c r="A137" s="5">
        <v>135</v>
      </c>
      <c r="B137" s="6" t="s">
        <v>232</v>
      </c>
      <c r="C137" s="6" t="s">
        <v>233</v>
      </c>
      <c r="D137" s="6" t="s">
        <v>222</v>
      </c>
      <c r="E137" s="7" t="s">
        <v>108</v>
      </c>
      <c r="F137" s="8">
        <v>26.55</v>
      </c>
    </row>
    <row r="138" spans="1:7" x14ac:dyDescent="0.3">
      <c r="A138" s="5">
        <v>136</v>
      </c>
      <c r="B138" s="6" t="s">
        <v>234</v>
      </c>
      <c r="C138" s="6" t="s">
        <v>233</v>
      </c>
      <c r="D138" s="6" t="s">
        <v>222</v>
      </c>
      <c r="E138" s="7" t="s">
        <v>108</v>
      </c>
      <c r="F138" s="8">
        <v>38.33</v>
      </c>
    </row>
    <row r="139" spans="1:7" s="2" customFormat="1" x14ac:dyDescent="0.3">
      <c r="A139" s="5">
        <v>137</v>
      </c>
      <c r="B139" s="6" t="s">
        <v>235</v>
      </c>
      <c r="C139" s="6" t="s">
        <v>233</v>
      </c>
      <c r="D139" s="6" t="s">
        <v>222</v>
      </c>
      <c r="E139" s="7" t="s">
        <v>108</v>
      </c>
      <c r="F139" s="8">
        <v>53</v>
      </c>
      <c r="G139" s="4"/>
    </row>
    <row r="140" spans="1:7" s="2" customFormat="1" x14ac:dyDescent="0.3">
      <c r="A140" s="5">
        <v>138</v>
      </c>
      <c r="B140" s="6" t="s">
        <v>236</v>
      </c>
      <c r="C140" s="6" t="s">
        <v>233</v>
      </c>
      <c r="D140" s="6" t="s">
        <v>222</v>
      </c>
      <c r="E140" s="7" t="s">
        <v>108</v>
      </c>
      <c r="F140" s="8">
        <v>49.2</v>
      </c>
      <c r="G140" s="4"/>
    </row>
    <row r="141" spans="1:7" s="2" customFormat="1" x14ac:dyDescent="0.3">
      <c r="A141" s="5">
        <v>139</v>
      </c>
      <c r="B141" s="9" t="s">
        <v>237</v>
      </c>
      <c r="C141" s="9" t="s">
        <v>233</v>
      </c>
      <c r="D141" s="6" t="s">
        <v>222</v>
      </c>
      <c r="E141" s="7" t="s">
        <v>108</v>
      </c>
      <c r="F141" s="8">
        <v>29</v>
      </c>
      <c r="G141" s="4"/>
    </row>
    <row r="142" spans="1:7" s="2" customFormat="1" x14ac:dyDescent="0.3">
      <c r="A142" s="5">
        <v>140</v>
      </c>
      <c r="B142" s="6" t="s">
        <v>238</v>
      </c>
      <c r="C142" s="6" t="s">
        <v>239</v>
      </c>
      <c r="D142" s="6" t="s">
        <v>222</v>
      </c>
      <c r="E142" s="7" t="s">
        <v>108</v>
      </c>
      <c r="F142" s="8">
        <v>23.25</v>
      </c>
      <c r="G142" s="4"/>
    </row>
    <row r="143" spans="1:7" s="2" customFormat="1" x14ac:dyDescent="0.3">
      <c r="A143" s="5">
        <v>141</v>
      </c>
      <c r="B143" s="6" t="s">
        <v>240</v>
      </c>
      <c r="C143" s="6" t="s">
        <v>239</v>
      </c>
      <c r="D143" s="6" t="s">
        <v>222</v>
      </c>
      <c r="E143" s="7" t="s">
        <v>108</v>
      </c>
      <c r="F143" s="8">
        <v>3</v>
      </c>
      <c r="G143" s="4"/>
    </row>
    <row r="144" spans="1:7" s="2" customFormat="1" x14ac:dyDescent="0.3">
      <c r="A144" s="5">
        <v>142</v>
      </c>
      <c r="B144" s="6" t="s">
        <v>241</v>
      </c>
      <c r="C144" s="6" t="s">
        <v>239</v>
      </c>
      <c r="D144" s="6" t="s">
        <v>222</v>
      </c>
      <c r="E144" s="7" t="s">
        <v>108</v>
      </c>
      <c r="F144" s="8">
        <v>4</v>
      </c>
      <c r="G144"/>
    </row>
    <row r="145" spans="1:7" x14ac:dyDescent="0.3">
      <c r="A145" s="5">
        <v>143</v>
      </c>
      <c r="B145" s="6" t="s">
        <v>242</v>
      </c>
      <c r="C145" s="6" t="s">
        <v>239</v>
      </c>
      <c r="D145" s="6" t="s">
        <v>222</v>
      </c>
      <c r="E145" s="7" t="s">
        <v>108</v>
      </c>
      <c r="F145" s="8">
        <v>46.5</v>
      </c>
    </row>
    <row r="146" spans="1:7" x14ac:dyDescent="0.3">
      <c r="A146" s="5">
        <v>144</v>
      </c>
      <c r="B146" s="6" t="s">
        <v>243</v>
      </c>
      <c r="C146" s="6" t="s">
        <v>239</v>
      </c>
      <c r="D146" s="6" t="s">
        <v>222</v>
      </c>
      <c r="E146" s="7" t="s">
        <v>108</v>
      </c>
      <c r="F146" s="8">
        <v>49.75</v>
      </c>
    </row>
    <row r="147" spans="1:7" x14ac:dyDescent="0.3">
      <c r="A147" s="5">
        <v>145</v>
      </c>
      <c r="B147" s="9" t="s">
        <v>244</v>
      </c>
      <c r="C147" s="9" t="s">
        <v>239</v>
      </c>
      <c r="D147" s="6" t="s">
        <v>222</v>
      </c>
      <c r="E147" s="7" t="s">
        <v>108</v>
      </c>
      <c r="F147" s="8">
        <v>19.5</v>
      </c>
    </row>
    <row r="148" spans="1:7" x14ac:dyDescent="0.3">
      <c r="A148" s="5">
        <v>146</v>
      </c>
      <c r="B148" s="6" t="s">
        <v>245</v>
      </c>
      <c r="C148" s="6" t="s">
        <v>246</v>
      </c>
      <c r="D148" s="6" t="s">
        <v>222</v>
      </c>
      <c r="E148" s="7" t="s">
        <v>108</v>
      </c>
      <c r="F148" s="8">
        <v>11</v>
      </c>
    </row>
    <row r="149" spans="1:7" x14ac:dyDescent="0.3">
      <c r="A149" s="5">
        <v>147</v>
      </c>
      <c r="B149" s="6" t="s">
        <v>247</v>
      </c>
      <c r="C149" s="6" t="s">
        <v>246</v>
      </c>
      <c r="D149" s="6" t="s">
        <v>222</v>
      </c>
      <c r="E149" s="7" t="s">
        <v>108</v>
      </c>
      <c r="F149" s="8">
        <v>7.5</v>
      </c>
      <c r="G149"/>
    </row>
    <row r="150" spans="1:7" x14ac:dyDescent="0.3">
      <c r="A150" s="5">
        <v>148</v>
      </c>
      <c r="B150" s="6" t="s">
        <v>248</v>
      </c>
      <c r="C150" s="6" t="s">
        <v>246</v>
      </c>
      <c r="D150" s="6" t="s">
        <v>222</v>
      </c>
      <c r="E150" s="7" t="s">
        <v>108</v>
      </c>
      <c r="F150" s="8">
        <v>12.5</v>
      </c>
      <c r="G150" s="64"/>
    </row>
    <row r="151" spans="1:7" x14ac:dyDescent="0.3">
      <c r="A151" s="5">
        <v>149</v>
      </c>
      <c r="B151" s="6" t="s">
        <v>249</v>
      </c>
      <c r="C151" s="6" t="s">
        <v>250</v>
      </c>
      <c r="D151" s="6" t="s">
        <v>222</v>
      </c>
      <c r="E151" s="7" t="s">
        <v>108</v>
      </c>
      <c r="F151" s="8">
        <v>13.5</v>
      </c>
    </row>
    <row r="152" spans="1:7" x14ac:dyDescent="0.3">
      <c r="A152" s="5">
        <v>150</v>
      </c>
      <c r="B152" s="9" t="s">
        <v>251</v>
      </c>
      <c r="C152" s="9" t="s">
        <v>250</v>
      </c>
      <c r="D152" s="6" t="s">
        <v>222</v>
      </c>
      <c r="E152" s="7" t="s">
        <v>108</v>
      </c>
      <c r="F152" s="8">
        <v>37</v>
      </c>
    </row>
    <row r="153" spans="1:7" x14ac:dyDescent="0.3">
      <c r="A153" s="5">
        <v>151</v>
      </c>
      <c r="B153" s="6" t="s">
        <v>252</v>
      </c>
      <c r="C153" s="17" t="s">
        <v>250</v>
      </c>
      <c r="D153" s="6" t="s">
        <v>222</v>
      </c>
      <c r="E153" s="7" t="s">
        <v>108</v>
      </c>
      <c r="F153" s="8"/>
    </row>
    <row r="154" spans="1:7" x14ac:dyDescent="0.3">
      <c r="A154" s="5">
        <v>152</v>
      </c>
      <c r="B154" s="6" t="s">
        <v>253</v>
      </c>
      <c r="C154" s="6" t="s">
        <v>254</v>
      </c>
      <c r="D154" s="6" t="s">
        <v>222</v>
      </c>
      <c r="E154" s="7" t="s">
        <v>108</v>
      </c>
      <c r="F154" s="8">
        <v>63.58</v>
      </c>
    </row>
    <row r="155" spans="1:7" x14ac:dyDescent="0.3">
      <c r="A155" s="5">
        <v>153</v>
      </c>
      <c r="B155" s="6" t="s">
        <v>255</v>
      </c>
      <c r="C155" s="6" t="s">
        <v>254</v>
      </c>
      <c r="D155" s="6" t="s">
        <v>222</v>
      </c>
      <c r="E155" s="7" t="s">
        <v>108</v>
      </c>
      <c r="F155" s="8">
        <v>28</v>
      </c>
    </row>
    <row r="156" spans="1:7" x14ac:dyDescent="0.3">
      <c r="A156" s="5">
        <v>154</v>
      </c>
      <c r="B156" s="6" t="s">
        <v>256</v>
      </c>
      <c r="C156" s="6" t="s">
        <v>254</v>
      </c>
      <c r="D156" s="6" t="s">
        <v>222</v>
      </c>
      <c r="E156" s="7" t="s">
        <v>108</v>
      </c>
      <c r="F156" s="8">
        <v>53.5</v>
      </c>
    </row>
    <row r="157" spans="1:7" x14ac:dyDescent="0.3">
      <c r="A157" s="5">
        <v>155</v>
      </c>
      <c r="B157" s="6" t="s">
        <v>257</v>
      </c>
      <c r="C157" s="6" t="s">
        <v>254</v>
      </c>
      <c r="D157" s="6" t="s">
        <v>222</v>
      </c>
      <c r="E157" s="7" t="s">
        <v>108</v>
      </c>
      <c r="F157" s="8">
        <v>50.5</v>
      </c>
      <c r="G157" s="14"/>
    </row>
    <row r="158" spans="1:7" x14ac:dyDescent="0.3">
      <c r="A158" s="5">
        <v>156</v>
      </c>
      <c r="B158" s="9" t="s">
        <v>258</v>
      </c>
      <c r="C158" s="9" t="s">
        <v>254</v>
      </c>
      <c r="D158" s="6" t="s">
        <v>222</v>
      </c>
      <c r="E158" s="7" t="s">
        <v>108</v>
      </c>
      <c r="F158" s="8">
        <v>6</v>
      </c>
    </row>
    <row r="159" spans="1:7" x14ac:dyDescent="0.3">
      <c r="A159" s="5">
        <v>157</v>
      </c>
      <c r="B159" s="9" t="s">
        <v>259</v>
      </c>
      <c r="C159" s="9" t="s">
        <v>254</v>
      </c>
      <c r="D159" s="6" t="s">
        <v>222</v>
      </c>
      <c r="E159" s="7" t="s">
        <v>108</v>
      </c>
      <c r="F159" s="8">
        <v>1</v>
      </c>
    </row>
    <row r="160" spans="1:7" x14ac:dyDescent="0.3">
      <c r="A160" s="5">
        <v>158</v>
      </c>
      <c r="B160" s="6" t="s">
        <v>260</v>
      </c>
      <c r="C160" s="6" t="s">
        <v>261</v>
      </c>
      <c r="D160" s="6" t="s">
        <v>222</v>
      </c>
      <c r="E160" s="7" t="s">
        <v>108</v>
      </c>
      <c r="F160" s="8">
        <v>9.5</v>
      </c>
    </row>
    <row r="161" spans="1:7" x14ac:dyDescent="0.3">
      <c r="A161" s="5">
        <v>159</v>
      </c>
      <c r="B161" s="9" t="s">
        <v>262</v>
      </c>
      <c r="C161" s="9" t="s">
        <v>261</v>
      </c>
      <c r="D161" s="6" t="s">
        <v>222</v>
      </c>
      <c r="E161" s="7" t="s">
        <v>108</v>
      </c>
      <c r="F161" s="8">
        <v>21.75</v>
      </c>
    </row>
    <row r="162" spans="1:7" x14ac:dyDescent="0.3">
      <c r="A162" s="5">
        <v>160</v>
      </c>
      <c r="B162" s="6" t="s">
        <v>263</v>
      </c>
      <c r="C162" s="6" t="s">
        <v>221</v>
      </c>
      <c r="D162" s="6" t="s">
        <v>222</v>
      </c>
      <c r="E162" s="7" t="s">
        <v>108</v>
      </c>
      <c r="F162" s="8"/>
      <c r="G162"/>
    </row>
    <row r="163" spans="1:7" x14ac:dyDescent="0.3">
      <c r="A163" s="5">
        <v>161</v>
      </c>
      <c r="B163" s="6" t="s">
        <v>264</v>
      </c>
      <c r="C163" s="6" t="s">
        <v>230</v>
      </c>
      <c r="D163" s="6" t="s">
        <v>222</v>
      </c>
      <c r="E163" s="7" t="s">
        <v>108</v>
      </c>
      <c r="F163" s="8"/>
    </row>
    <row r="164" spans="1:7" x14ac:dyDescent="0.3">
      <c r="A164" s="5">
        <v>162</v>
      </c>
      <c r="B164" s="6" t="s">
        <v>265</v>
      </c>
      <c r="C164" s="6" t="s">
        <v>230</v>
      </c>
      <c r="D164" s="6" t="s">
        <v>222</v>
      </c>
      <c r="E164" s="7" t="s">
        <v>108</v>
      </c>
      <c r="F164" s="8">
        <v>1</v>
      </c>
    </row>
    <row r="165" spans="1:7" x14ac:dyDescent="0.3">
      <c r="A165" s="5">
        <v>163</v>
      </c>
      <c r="B165" s="6" t="s">
        <v>266</v>
      </c>
      <c r="C165" s="6" t="s">
        <v>233</v>
      </c>
      <c r="D165" s="6" t="s">
        <v>222</v>
      </c>
      <c r="E165" s="7" t="s">
        <v>108</v>
      </c>
      <c r="F165" s="8">
        <v>3.25</v>
      </c>
    </row>
    <row r="166" spans="1:7" x14ac:dyDescent="0.3">
      <c r="A166" s="5">
        <v>164</v>
      </c>
      <c r="B166" s="6" t="s">
        <v>17</v>
      </c>
      <c r="C166" s="6" t="s">
        <v>233</v>
      </c>
      <c r="D166" s="6" t="s">
        <v>222</v>
      </c>
      <c r="E166" s="7" t="s">
        <v>108</v>
      </c>
      <c r="F166" s="8">
        <v>51.47</v>
      </c>
    </row>
    <row r="167" spans="1:7" x14ac:dyDescent="0.3">
      <c r="A167" s="5">
        <v>165</v>
      </c>
      <c r="B167" s="6" t="s">
        <v>267</v>
      </c>
      <c r="C167" s="6" t="s">
        <v>268</v>
      </c>
      <c r="D167" s="6" t="s">
        <v>222</v>
      </c>
      <c r="E167" s="7" t="s">
        <v>108</v>
      </c>
      <c r="F167" s="8"/>
    </row>
    <row r="168" spans="1:7" x14ac:dyDescent="0.3">
      <c r="A168" s="5">
        <v>166</v>
      </c>
      <c r="B168" s="6" t="s">
        <v>269</v>
      </c>
      <c r="C168" s="6" t="s">
        <v>268</v>
      </c>
      <c r="D168" s="6" t="s">
        <v>222</v>
      </c>
      <c r="E168" s="7" t="s">
        <v>108</v>
      </c>
      <c r="F168" s="8"/>
    </row>
    <row r="169" spans="1:7" x14ac:dyDescent="0.3">
      <c r="A169" s="5">
        <v>167</v>
      </c>
      <c r="B169" s="6" t="s">
        <v>270</v>
      </c>
      <c r="C169" s="6" t="s">
        <v>250</v>
      </c>
      <c r="D169" s="6" t="s">
        <v>222</v>
      </c>
      <c r="E169" s="7" t="s">
        <v>108</v>
      </c>
      <c r="F169" s="8">
        <v>20</v>
      </c>
    </row>
    <row r="170" spans="1:7" x14ac:dyDescent="0.3">
      <c r="A170" s="5">
        <v>168</v>
      </c>
      <c r="B170" s="6" t="s">
        <v>271</v>
      </c>
      <c r="C170" s="6" t="s">
        <v>246</v>
      </c>
      <c r="D170" s="6" t="s">
        <v>222</v>
      </c>
      <c r="E170" s="7" t="s">
        <v>108</v>
      </c>
      <c r="F170" s="8"/>
    </row>
    <row r="171" spans="1:7" x14ac:dyDescent="0.3">
      <c r="A171" s="5">
        <v>169</v>
      </c>
      <c r="B171" s="6" t="s">
        <v>272</v>
      </c>
      <c r="C171" s="6" t="s">
        <v>221</v>
      </c>
      <c r="D171" s="6" t="s">
        <v>222</v>
      </c>
      <c r="E171" s="7" t="s">
        <v>108</v>
      </c>
      <c r="F171" s="8"/>
    </row>
    <row r="172" spans="1:7" x14ac:dyDescent="0.3">
      <c r="A172" s="5">
        <v>170</v>
      </c>
      <c r="B172" s="6" t="s">
        <v>273</v>
      </c>
      <c r="C172" s="6" t="s">
        <v>221</v>
      </c>
      <c r="D172" s="6" t="s">
        <v>222</v>
      </c>
      <c r="E172" s="7" t="s">
        <v>108</v>
      </c>
      <c r="F172" s="8"/>
    </row>
    <row r="173" spans="1:7" x14ac:dyDescent="0.3">
      <c r="A173" s="5">
        <v>171</v>
      </c>
      <c r="B173" s="6" t="s">
        <v>274</v>
      </c>
      <c r="C173" s="6" t="s">
        <v>221</v>
      </c>
      <c r="D173" s="6" t="s">
        <v>222</v>
      </c>
      <c r="E173" s="7" t="s">
        <v>108</v>
      </c>
      <c r="F173" s="8"/>
    </row>
    <row r="174" spans="1:7" x14ac:dyDescent="0.3">
      <c r="A174" s="5">
        <v>172</v>
      </c>
      <c r="B174" s="6" t="s">
        <v>275</v>
      </c>
      <c r="C174" s="6" t="s">
        <v>221</v>
      </c>
      <c r="D174" s="6" t="s">
        <v>222</v>
      </c>
      <c r="E174" s="7" t="s">
        <v>108</v>
      </c>
      <c r="F174" s="8"/>
    </row>
    <row r="175" spans="1:7" x14ac:dyDescent="0.3">
      <c r="A175" s="5">
        <v>173</v>
      </c>
      <c r="B175" s="6" t="s">
        <v>276</v>
      </c>
      <c r="C175" s="6" t="s">
        <v>250</v>
      </c>
      <c r="D175" s="6" t="s">
        <v>222</v>
      </c>
      <c r="E175" s="7" t="s">
        <v>108</v>
      </c>
      <c r="F175" s="8"/>
    </row>
    <row r="176" spans="1:7" x14ac:dyDescent="0.3">
      <c r="A176" s="5">
        <v>174</v>
      </c>
      <c r="B176" s="6" t="s">
        <v>277</v>
      </c>
      <c r="C176" s="6" t="s">
        <v>250</v>
      </c>
      <c r="D176" s="6" t="s">
        <v>222</v>
      </c>
      <c r="E176" s="7" t="s">
        <v>108</v>
      </c>
      <c r="F176" s="8"/>
    </row>
    <row r="177" spans="1:7" x14ac:dyDescent="0.3">
      <c r="A177" s="5">
        <v>175</v>
      </c>
      <c r="B177" s="6" t="s">
        <v>13</v>
      </c>
      <c r="C177" s="6" t="s">
        <v>254</v>
      </c>
      <c r="D177" s="6" t="s">
        <v>222</v>
      </c>
      <c r="E177" s="7" t="s">
        <v>108</v>
      </c>
      <c r="F177" s="8">
        <v>8</v>
      </c>
    </row>
    <row r="178" spans="1:7" x14ac:dyDescent="0.3">
      <c r="A178" s="5">
        <v>176</v>
      </c>
      <c r="B178" s="6" t="s">
        <v>278</v>
      </c>
      <c r="C178" s="6" t="s">
        <v>233</v>
      </c>
      <c r="D178" s="6" t="s">
        <v>222</v>
      </c>
      <c r="E178" s="7" t="s">
        <v>108</v>
      </c>
      <c r="F178" s="8">
        <v>8</v>
      </c>
    </row>
    <row r="179" spans="1:7" x14ac:dyDescent="0.3">
      <c r="A179" s="5">
        <v>177</v>
      </c>
      <c r="B179" s="6" t="s">
        <v>15</v>
      </c>
      <c r="C179" s="6" t="s">
        <v>197</v>
      </c>
      <c r="D179" s="6" t="s">
        <v>222</v>
      </c>
      <c r="E179" s="7" t="s">
        <v>108</v>
      </c>
      <c r="F179" s="8">
        <f>9+8.5</f>
        <v>17.5</v>
      </c>
    </row>
    <row r="180" spans="1:7" x14ac:dyDescent="0.3">
      <c r="A180" s="5">
        <v>178</v>
      </c>
      <c r="B180" s="6" t="s">
        <v>14</v>
      </c>
      <c r="C180" s="6" t="s">
        <v>239</v>
      </c>
      <c r="D180" s="6" t="s">
        <v>222</v>
      </c>
      <c r="E180" s="7" t="s">
        <v>108</v>
      </c>
      <c r="F180" s="8">
        <v>15</v>
      </c>
    </row>
    <row r="181" spans="1:7" x14ac:dyDescent="0.3">
      <c r="A181" s="5">
        <v>179</v>
      </c>
      <c r="B181" s="6" t="s">
        <v>279</v>
      </c>
      <c r="C181" s="6" t="s">
        <v>239</v>
      </c>
      <c r="D181" s="6" t="s">
        <v>222</v>
      </c>
      <c r="E181" s="7" t="s">
        <v>108</v>
      </c>
      <c r="F181" s="8"/>
    </row>
    <row r="182" spans="1:7" x14ac:dyDescent="0.3">
      <c r="A182" s="5">
        <v>180</v>
      </c>
      <c r="B182" s="6" t="s">
        <v>280</v>
      </c>
      <c r="C182" s="6" t="s">
        <v>239</v>
      </c>
      <c r="D182" s="6" t="s">
        <v>222</v>
      </c>
      <c r="E182" s="7" t="s">
        <v>108</v>
      </c>
      <c r="F182" s="8"/>
    </row>
    <row r="183" spans="1:7" x14ac:dyDescent="0.3">
      <c r="A183" s="5">
        <v>181</v>
      </c>
      <c r="B183" s="6" t="s">
        <v>281</v>
      </c>
      <c r="C183" s="6" t="s">
        <v>239</v>
      </c>
      <c r="D183" s="6" t="s">
        <v>222</v>
      </c>
      <c r="E183" s="7" t="s">
        <v>108</v>
      </c>
      <c r="F183" s="8"/>
    </row>
    <row r="184" spans="1:7" x14ac:dyDescent="0.3">
      <c r="A184" s="5">
        <v>182</v>
      </c>
      <c r="B184" s="6" t="s">
        <v>12</v>
      </c>
      <c r="C184" s="6" t="s">
        <v>261</v>
      </c>
      <c r="D184" s="6" t="s">
        <v>222</v>
      </c>
      <c r="E184" s="7" t="s">
        <v>108</v>
      </c>
      <c r="F184" s="8">
        <v>12</v>
      </c>
    </row>
    <row r="185" spans="1:7" x14ac:dyDescent="0.3">
      <c r="A185" s="5">
        <v>183</v>
      </c>
      <c r="B185" s="6" t="s">
        <v>282</v>
      </c>
      <c r="C185" s="6" t="s">
        <v>261</v>
      </c>
      <c r="D185" s="6" t="s">
        <v>222</v>
      </c>
      <c r="E185" s="7" t="s">
        <v>108</v>
      </c>
      <c r="F185" s="8"/>
    </row>
    <row r="186" spans="1:7" x14ac:dyDescent="0.3">
      <c r="A186" s="5">
        <v>184</v>
      </c>
      <c r="B186" s="6" t="s">
        <v>283</v>
      </c>
      <c r="C186" s="6" t="s">
        <v>261</v>
      </c>
      <c r="D186" s="6" t="s">
        <v>222</v>
      </c>
      <c r="E186" s="7" t="s">
        <v>108</v>
      </c>
      <c r="F186" s="8">
        <v>5</v>
      </c>
    </row>
    <row r="187" spans="1:7" x14ac:dyDescent="0.3">
      <c r="A187" s="5">
        <v>185</v>
      </c>
      <c r="B187" s="6" t="s">
        <v>16</v>
      </c>
      <c r="C187" s="6" t="s">
        <v>261</v>
      </c>
      <c r="D187" s="6" t="s">
        <v>222</v>
      </c>
      <c r="E187" s="7" t="s">
        <v>108</v>
      </c>
      <c r="F187" s="8">
        <v>13</v>
      </c>
    </row>
    <row r="188" spans="1:7" x14ac:dyDescent="0.3">
      <c r="A188" s="5">
        <v>186</v>
      </c>
      <c r="B188" s="6" t="s">
        <v>284</v>
      </c>
      <c r="C188" s="6" t="s">
        <v>261</v>
      </c>
      <c r="D188" s="6" t="s">
        <v>222</v>
      </c>
      <c r="E188" s="7" t="s">
        <v>108</v>
      </c>
      <c r="F188" s="8"/>
    </row>
    <row r="189" spans="1:7" s="29" customFormat="1" x14ac:dyDescent="0.3">
      <c r="A189" s="5">
        <v>187</v>
      </c>
      <c r="B189" s="27" t="s">
        <v>75</v>
      </c>
      <c r="C189" s="28" t="s">
        <v>195</v>
      </c>
      <c r="D189" s="6" t="s">
        <v>183</v>
      </c>
      <c r="E189" s="25" t="s">
        <v>108</v>
      </c>
      <c r="F189" s="48">
        <v>5.5</v>
      </c>
      <c r="G189" s="4"/>
    </row>
    <row r="190" spans="1:7" x14ac:dyDescent="0.3">
      <c r="A190" s="5">
        <v>188</v>
      </c>
      <c r="B190" s="6" t="s">
        <v>285</v>
      </c>
      <c r="C190" s="6" t="s">
        <v>286</v>
      </c>
      <c r="D190" s="6" t="s">
        <v>287</v>
      </c>
      <c r="E190" s="7" t="s">
        <v>108</v>
      </c>
      <c r="F190" s="8">
        <v>31</v>
      </c>
    </row>
    <row r="191" spans="1:7" x14ac:dyDescent="0.3">
      <c r="A191" s="5">
        <v>189</v>
      </c>
      <c r="B191" s="6" t="s">
        <v>288</v>
      </c>
      <c r="C191" s="6" t="s">
        <v>286</v>
      </c>
      <c r="D191" s="6" t="s">
        <v>287</v>
      </c>
      <c r="E191" s="7" t="s">
        <v>108</v>
      </c>
      <c r="F191" s="8">
        <v>34.5</v>
      </c>
    </row>
    <row r="192" spans="1:7" x14ac:dyDescent="0.3">
      <c r="A192" s="5">
        <v>190</v>
      </c>
      <c r="B192" s="6" t="s">
        <v>289</v>
      </c>
      <c r="C192" s="6" t="s">
        <v>286</v>
      </c>
      <c r="D192" s="6" t="s">
        <v>287</v>
      </c>
      <c r="E192" s="7" t="s">
        <v>108</v>
      </c>
      <c r="F192" s="8">
        <v>30</v>
      </c>
    </row>
    <row r="193" spans="1:7" x14ac:dyDescent="0.3">
      <c r="A193" s="5">
        <v>191</v>
      </c>
      <c r="B193" s="6" t="s">
        <v>290</v>
      </c>
      <c r="C193" s="6" t="s">
        <v>286</v>
      </c>
      <c r="D193" s="6" t="s">
        <v>287</v>
      </c>
      <c r="E193" s="7" t="s">
        <v>108</v>
      </c>
      <c r="F193" s="8">
        <v>36.5</v>
      </c>
    </row>
    <row r="194" spans="1:7" x14ac:dyDescent="0.3">
      <c r="A194" s="5">
        <v>192</v>
      </c>
      <c r="B194" s="6" t="s">
        <v>291</v>
      </c>
      <c r="C194" s="6" t="s">
        <v>286</v>
      </c>
      <c r="D194" s="6" t="s">
        <v>287</v>
      </c>
      <c r="E194" s="7" t="s">
        <v>108</v>
      </c>
      <c r="F194" s="8">
        <v>37</v>
      </c>
    </row>
    <row r="195" spans="1:7" x14ac:dyDescent="0.3">
      <c r="A195" s="5">
        <v>193</v>
      </c>
      <c r="B195" s="6" t="s">
        <v>292</v>
      </c>
      <c r="C195" s="6" t="s">
        <v>286</v>
      </c>
      <c r="D195" s="6" t="s">
        <v>287</v>
      </c>
      <c r="E195" s="7" t="s">
        <v>108</v>
      </c>
      <c r="F195" s="8">
        <v>26</v>
      </c>
    </row>
    <row r="196" spans="1:7" x14ac:dyDescent="0.3">
      <c r="A196" s="5">
        <v>194</v>
      </c>
      <c r="B196" s="6" t="s">
        <v>293</v>
      </c>
      <c r="C196" s="6" t="s">
        <v>286</v>
      </c>
      <c r="D196" s="6" t="s">
        <v>287</v>
      </c>
      <c r="E196" s="7" t="s">
        <v>108</v>
      </c>
      <c r="F196" s="8">
        <v>25</v>
      </c>
    </row>
    <row r="197" spans="1:7" x14ac:dyDescent="0.3">
      <c r="A197" s="5">
        <v>195</v>
      </c>
      <c r="B197" s="6" t="s">
        <v>294</v>
      </c>
      <c r="C197" s="6" t="s">
        <v>286</v>
      </c>
      <c r="D197" s="6" t="s">
        <v>287</v>
      </c>
      <c r="E197" s="7" t="s">
        <v>108</v>
      </c>
      <c r="F197" s="8">
        <v>29.5</v>
      </c>
    </row>
    <row r="198" spans="1:7" x14ac:dyDescent="0.3">
      <c r="A198" s="5">
        <v>196</v>
      </c>
      <c r="B198" s="6" t="s">
        <v>295</v>
      </c>
      <c r="C198" s="6" t="s">
        <v>286</v>
      </c>
      <c r="D198" s="6" t="s">
        <v>287</v>
      </c>
      <c r="E198" s="7" t="s">
        <v>108</v>
      </c>
      <c r="F198" s="8">
        <v>25</v>
      </c>
      <c r="G198"/>
    </row>
    <row r="199" spans="1:7" x14ac:dyDescent="0.3">
      <c r="A199" s="5">
        <v>197</v>
      </c>
      <c r="B199" s="6" t="s">
        <v>296</v>
      </c>
      <c r="C199" s="6" t="s">
        <v>286</v>
      </c>
      <c r="D199" s="6" t="s">
        <v>287</v>
      </c>
      <c r="E199" s="7" t="s">
        <v>108</v>
      </c>
      <c r="F199" s="8">
        <v>33.5</v>
      </c>
    </row>
    <row r="200" spans="1:7" x14ac:dyDescent="0.3">
      <c r="A200" s="5">
        <v>198</v>
      </c>
      <c r="B200" s="6" t="s">
        <v>31</v>
      </c>
      <c r="C200" s="6" t="s">
        <v>297</v>
      </c>
      <c r="D200" s="6" t="s">
        <v>287</v>
      </c>
      <c r="E200" s="7" t="s">
        <v>108</v>
      </c>
      <c r="F200" s="8">
        <f>72.82+8.55+1</f>
        <v>82.36999999999999</v>
      </c>
    </row>
    <row r="201" spans="1:7" x14ac:dyDescent="0.3">
      <c r="A201" s="5">
        <v>199</v>
      </c>
      <c r="B201" s="6" t="s">
        <v>32</v>
      </c>
      <c r="C201" s="6" t="s">
        <v>297</v>
      </c>
      <c r="D201" s="6" t="s">
        <v>287</v>
      </c>
      <c r="E201" s="7" t="s">
        <v>108</v>
      </c>
      <c r="F201" s="8">
        <v>34.5</v>
      </c>
    </row>
    <row r="202" spans="1:7" x14ac:dyDescent="0.3">
      <c r="A202" s="5">
        <v>200</v>
      </c>
      <c r="B202" s="6" t="s">
        <v>33</v>
      </c>
      <c r="C202" s="6" t="s">
        <v>298</v>
      </c>
      <c r="D202" s="6" t="s">
        <v>287</v>
      </c>
      <c r="E202" s="7" t="s">
        <v>108</v>
      </c>
      <c r="F202" s="8">
        <v>26.45</v>
      </c>
      <c r="G202"/>
    </row>
    <row r="203" spans="1:7" x14ac:dyDescent="0.3">
      <c r="A203" s="5">
        <v>201</v>
      </c>
      <c r="B203" s="6" t="s">
        <v>34</v>
      </c>
      <c r="C203" s="6" t="s">
        <v>298</v>
      </c>
      <c r="D203" s="6" t="s">
        <v>287</v>
      </c>
      <c r="E203" s="7" t="s">
        <v>108</v>
      </c>
      <c r="F203" s="8">
        <v>36.5</v>
      </c>
    </row>
    <row r="204" spans="1:7" x14ac:dyDescent="0.3">
      <c r="A204" s="5">
        <v>202</v>
      </c>
      <c r="B204" s="6" t="s">
        <v>48</v>
      </c>
      <c r="C204" s="6" t="s">
        <v>299</v>
      </c>
      <c r="D204" s="6" t="s">
        <v>287</v>
      </c>
      <c r="E204" s="7" t="s">
        <v>108</v>
      </c>
      <c r="F204" s="8">
        <v>37.950000000000003</v>
      </c>
    </row>
    <row r="205" spans="1:7" x14ac:dyDescent="0.3">
      <c r="A205" s="5">
        <v>203</v>
      </c>
      <c r="B205" s="6" t="s">
        <v>49</v>
      </c>
      <c r="C205" s="6" t="s">
        <v>299</v>
      </c>
      <c r="D205" s="6" t="s">
        <v>287</v>
      </c>
      <c r="E205" s="7" t="s">
        <v>108</v>
      </c>
      <c r="F205" s="8">
        <v>65.040000000000006</v>
      </c>
      <c r="G205"/>
    </row>
    <row r="206" spans="1:7" x14ac:dyDescent="0.3">
      <c r="A206" s="5">
        <v>204</v>
      </c>
      <c r="B206" s="6" t="s">
        <v>50</v>
      </c>
      <c r="C206" s="6" t="s">
        <v>299</v>
      </c>
      <c r="D206" s="6" t="s">
        <v>287</v>
      </c>
      <c r="E206" s="7" t="s">
        <v>108</v>
      </c>
      <c r="F206" s="8">
        <v>62.27</v>
      </c>
    </row>
    <row r="207" spans="1:7" x14ac:dyDescent="0.3">
      <c r="A207" s="5">
        <v>205</v>
      </c>
      <c r="B207" s="6" t="s">
        <v>51</v>
      </c>
      <c r="C207" s="6" t="s">
        <v>299</v>
      </c>
      <c r="D207" s="6" t="s">
        <v>287</v>
      </c>
      <c r="E207" s="7" t="s">
        <v>108</v>
      </c>
      <c r="F207" s="8">
        <v>45.6</v>
      </c>
    </row>
    <row r="208" spans="1:7" x14ac:dyDescent="0.3">
      <c r="A208" s="5">
        <v>206</v>
      </c>
      <c r="B208" s="6" t="s">
        <v>52</v>
      </c>
      <c r="C208" s="6" t="s">
        <v>299</v>
      </c>
      <c r="D208" s="6" t="s">
        <v>287</v>
      </c>
      <c r="E208" s="7" t="s">
        <v>108</v>
      </c>
      <c r="F208" s="8">
        <v>35.5</v>
      </c>
    </row>
    <row r="209" spans="1:7" x14ac:dyDescent="0.3">
      <c r="A209" s="5">
        <v>207</v>
      </c>
      <c r="B209" s="6" t="s">
        <v>53</v>
      </c>
      <c r="C209" s="6" t="s">
        <v>300</v>
      </c>
      <c r="D209" s="6" t="s">
        <v>287</v>
      </c>
      <c r="E209" s="7" t="s">
        <v>108</v>
      </c>
      <c r="F209" s="8">
        <v>27</v>
      </c>
    </row>
    <row r="210" spans="1:7" x14ac:dyDescent="0.3">
      <c r="A210" s="5">
        <v>208</v>
      </c>
      <c r="B210" s="6" t="s">
        <v>54</v>
      </c>
      <c r="C210" s="6" t="s">
        <v>300</v>
      </c>
      <c r="D210" s="6" t="s">
        <v>287</v>
      </c>
      <c r="E210" s="7" t="s">
        <v>108</v>
      </c>
      <c r="F210" s="8">
        <v>59.42</v>
      </c>
    </row>
    <row r="211" spans="1:7" x14ac:dyDescent="0.3">
      <c r="A211" s="5">
        <v>209</v>
      </c>
      <c r="B211" s="6" t="s">
        <v>55</v>
      </c>
      <c r="C211" s="6" t="s">
        <v>300</v>
      </c>
      <c r="D211" s="6" t="s">
        <v>287</v>
      </c>
      <c r="E211" s="7" t="s">
        <v>108</v>
      </c>
      <c r="F211" s="8">
        <v>26.5</v>
      </c>
    </row>
    <row r="212" spans="1:7" x14ac:dyDescent="0.3">
      <c r="A212" s="5">
        <v>210</v>
      </c>
      <c r="B212" s="6" t="s">
        <v>56</v>
      </c>
      <c r="C212" s="6" t="s">
        <v>300</v>
      </c>
      <c r="D212" s="6" t="s">
        <v>287</v>
      </c>
      <c r="E212" s="7" t="s">
        <v>108</v>
      </c>
      <c r="F212" s="8">
        <v>56</v>
      </c>
    </row>
    <row r="213" spans="1:7" x14ac:dyDescent="0.3">
      <c r="A213" s="5">
        <v>211</v>
      </c>
      <c r="B213" s="6" t="s">
        <v>57</v>
      </c>
      <c r="C213" s="6" t="s">
        <v>301</v>
      </c>
      <c r="D213" s="6" t="s">
        <v>287</v>
      </c>
      <c r="E213" s="7" t="s">
        <v>108</v>
      </c>
      <c r="F213" s="8">
        <v>85.04</v>
      </c>
    </row>
    <row r="214" spans="1:7" x14ac:dyDescent="0.3">
      <c r="A214" s="5">
        <v>212</v>
      </c>
      <c r="B214" s="6" t="s">
        <v>58</v>
      </c>
      <c r="C214" s="6" t="s">
        <v>301</v>
      </c>
      <c r="D214" s="6" t="s">
        <v>287</v>
      </c>
      <c r="E214" s="7" t="s">
        <v>108</v>
      </c>
      <c r="F214" s="8">
        <v>60.2</v>
      </c>
    </row>
    <row r="215" spans="1:7" x14ac:dyDescent="0.3">
      <c r="A215" s="5">
        <v>213</v>
      </c>
      <c r="B215" s="6" t="s">
        <v>59</v>
      </c>
      <c r="C215" s="6" t="s">
        <v>302</v>
      </c>
      <c r="D215" s="6" t="s">
        <v>287</v>
      </c>
      <c r="E215" s="7" t="s">
        <v>108</v>
      </c>
      <c r="F215" s="8">
        <v>62.3</v>
      </c>
    </row>
    <row r="216" spans="1:7" x14ac:dyDescent="0.3">
      <c r="A216" s="5">
        <v>214</v>
      </c>
      <c r="B216" s="6" t="s">
        <v>60</v>
      </c>
      <c r="C216" s="6" t="s">
        <v>302</v>
      </c>
      <c r="D216" s="6" t="s">
        <v>287</v>
      </c>
      <c r="E216" s="7" t="s">
        <v>108</v>
      </c>
      <c r="F216" s="8">
        <v>56.98</v>
      </c>
    </row>
    <row r="217" spans="1:7" x14ac:dyDescent="0.3">
      <c r="A217" s="5">
        <v>215</v>
      </c>
      <c r="B217" s="6" t="s">
        <v>61</v>
      </c>
      <c r="C217" s="6" t="s">
        <v>302</v>
      </c>
      <c r="D217" s="6" t="s">
        <v>287</v>
      </c>
      <c r="E217" s="7" t="s">
        <v>108</v>
      </c>
      <c r="F217" s="8">
        <v>32.5</v>
      </c>
    </row>
    <row r="218" spans="1:7" x14ac:dyDescent="0.3">
      <c r="A218" s="5">
        <v>216</v>
      </c>
      <c r="B218" s="6" t="s">
        <v>30</v>
      </c>
      <c r="C218" s="6" t="s">
        <v>302</v>
      </c>
      <c r="D218" s="6" t="s">
        <v>287</v>
      </c>
      <c r="E218" s="7" t="s">
        <v>108</v>
      </c>
      <c r="F218" s="8">
        <v>89.26</v>
      </c>
    </row>
    <row r="219" spans="1:7" x14ac:dyDescent="0.3">
      <c r="A219" s="5">
        <v>217</v>
      </c>
      <c r="B219" s="6" t="s">
        <v>77</v>
      </c>
      <c r="C219" s="6" t="s">
        <v>298</v>
      </c>
      <c r="D219" s="6" t="s">
        <v>287</v>
      </c>
      <c r="E219" s="7" t="s">
        <v>108</v>
      </c>
      <c r="F219" s="8">
        <f>11.17+11.94+4</f>
        <v>27.11</v>
      </c>
    </row>
    <row r="220" spans="1:7" x14ac:dyDescent="0.3">
      <c r="A220" s="5">
        <v>218</v>
      </c>
      <c r="B220" s="6" t="s">
        <v>82</v>
      </c>
      <c r="C220" s="6" t="s">
        <v>298</v>
      </c>
      <c r="D220" s="6" t="s">
        <v>287</v>
      </c>
      <c r="E220" s="7" t="s">
        <v>108</v>
      </c>
      <c r="F220" s="49">
        <f>10.26+1.5</f>
        <v>11.76</v>
      </c>
    </row>
    <row r="221" spans="1:7" x14ac:dyDescent="0.3">
      <c r="A221" s="5">
        <v>219</v>
      </c>
      <c r="B221" s="6" t="s">
        <v>84</v>
      </c>
      <c r="C221" s="6" t="s">
        <v>298</v>
      </c>
      <c r="D221" s="6" t="s">
        <v>287</v>
      </c>
      <c r="E221" s="7" t="s">
        <v>108</v>
      </c>
      <c r="F221" s="8">
        <v>4</v>
      </c>
    </row>
    <row r="222" spans="1:7" x14ac:dyDescent="0.3">
      <c r="A222" s="5">
        <v>220</v>
      </c>
      <c r="B222" s="6" t="s">
        <v>94</v>
      </c>
      <c r="C222" s="6" t="s">
        <v>302</v>
      </c>
      <c r="D222" s="6" t="s">
        <v>287</v>
      </c>
      <c r="E222" s="7" t="s">
        <v>108</v>
      </c>
      <c r="F222" s="8">
        <v>4</v>
      </c>
    </row>
    <row r="223" spans="1:7" x14ac:dyDescent="0.3">
      <c r="A223" s="5">
        <v>221</v>
      </c>
      <c r="B223" s="6" t="s">
        <v>96</v>
      </c>
      <c r="C223" s="6" t="s">
        <v>302</v>
      </c>
      <c r="D223" s="6" t="s">
        <v>287</v>
      </c>
      <c r="E223" s="7" t="s">
        <v>108</v>
      </c>
      <c r="F223" s="8">
        <f>5.7+8</f>
        <v>13.7</v>
      </c>
      <c r="G223" s="2"/>
    </row>
    <row r="224" spans="1:7" x14ac:dyDescent="0.3">
      <c r="A224" s="5">
        <v>222</v>
      </c>
      <c r="B224" s="6" t="s">
        <v>97</v>
      </c>
      <c r="C224" s="6" t="s">
        <v>302</v>
      </c>
      <c r="D224" s="6" t="s">
        <v>287</v>
      </c>
      <c r="E224" s="7" t="s">
        <v>108</v>
      </c>
      <c r="F224" s="49">
        <f>7.94+3.27+1</f>
        <v>12.21</v>
      </c>
    </row>
    <row r="225" spans="1:7" x14ac:dyDescent="0.3">
      <c r="A225" s="5">
        <v>223</v>
      </c>
      <c r="B225" s="6" t="s">
        <v>81</v>
      </c>
      <c r="C225" s="6" t="s">
        <v>297</v>
      </c>
      <c r="D225" s="6" t="s">
        <v>287</v>
      </c>
      <c r="E225" s="7" t="s">
        <v>108</v>
      </c>
      <c r="F225" s="8">
        <f>4.02+2.06+3</f>
        <v>9.08</v>
      </c>
    </row>
    <row r="226" spans="1:7" x14ac:dyDescent="0.3">
      <c r="A226" s="5">
        <v>224</v>
      </c>
      <c r="B226" s="6" t="s">
        <v>66</v>
      </c>
      <c r="C226" s="6" t="s">
        <v>300</v>
      </c>
      <c r="D226" s="6" t="s">
        <v>287</v>
      </c>
      <c r="E226" s="7" t="s">
        <v>108</v>
      </c>
      <c r="F226" s="49">
        <f>10.86+5.22+2</f>
        <v>18.079999999999998</v>
      </c>
      <c r="G226" s="14"/>
    </row>
    <row r="227" spans="1:7" x14ac:dyDescent="0.3">
      <c r="A227" s="5">
        <v>225</v>
      </c>
      <c r="B227" s="6" t="s">
        <v>62</v>
      </c>
      <c r="C227" s="6" t="s">
        <v>300</v>
      </c>
      <c r="D227" s="6" t="s">
        <v>287</v>
      </c>
      <c r="E227" s="7" t="s">
        <v>108</v>
      </c>
      <c r="F227" s="8">
        <v>8</v>
      </c>
    </row>
    <row r="228" spans="1:7" x14ac:dyDescent="0.3">
      <c r="A228" s="5">
        <v>226</v>
      </c>
      <c r="B228" s="6" t="s">
        <v>63</v>
      </c>
      <c r="C228" s="6" t="s">
        <v>300</v>
      </c>
      <c r="D228" s="6" t="s">
        <v>287</v>
      </c>
      <c r="E228" s="7" t="s">
        <v>108</v>
      </c>
      <c r="F228" s="8">
        <f>10.86+6.4+2</f>
        <v>19.259999999999998</v>
      </c>
    </row>
    <row r="229" spans="1:7" x14ac:dyDescent="0.3">
      <c r="A229" s="5">
        <v>227</v>
      </c>
      <c r="B229" s="6" t="s">
        <v>65</v>
      </c>
      <c r="C229" s="6" t="s">
        <v>300</v>
      </c>
      <c r="D229" s="6" t="s">
        <v>287</v>
      </c>
      <c r="E229" s="7" t="s">
        <v>108</v>
      </c>
      <c r="F229" s="8">
        <f>10.74+6.37+2</f>
        <v>19.11</v>
      </c>
    </row>
    <row r="230" spans="1:7" x14ac:dyDescent="0.3">
      <c r="A230" s="5">
        <v>228</v>
      </c>
      <c r="B230" s="6" t="s">
        <v>93</v>
      </c>
      <c r="C230" s="6" t="s">
        <v>300</v>
      </c>
      <c r="D230" s="6" t="s">
        <v>287</v>
      </c>
      <c r="E230" s="7" t="s">
        <v>108</v>
      </c>
      <c r="F230" s="49">
        <v>13</v>
      </c>
    </row>
    <row r="231" spans="1:7" x14ac:dyDescent="0.3">
      <c r="A231" s="5">
        <v>229</v>
      </c>
      <c r="B231" s="6" t="s">
        <v>64</v>
      </c>
      <c r="C231" s="6" t="s">
        <v>303</v>
      </c>
      <c r="D231" s="6" t="s">
        <v>287</v>
      </c>
      <c r="E231" s="7" t="s">
        <v>108</v>
      </c>
      <c r="F231" s="8">
        <v>28</v>
      </c>
    </row>
    <row r="232" spans="1:7" x14ac:dyDescent="0.3">
      <c r="A232" s="5">
        <v>230</v>
      </c>
      <c r="B232" s="6" t="s">
        <v>98</v>
      </c>
      <c r="C232" s="6" t="s">
        <v>303</v>
      </c>
      <c r="D232" s="6" t="s">
        <v>287</v>
      </c>
      <c r="E232" s="7" t="s">
        <v>108</v>
      </c>
      <c r="F232" s="8">
        <v>6</v>
      </c>
      <c r="G232"/>
    </row>
    <row r="233" spans="1:7" x14ac:dyDescent="0.3">
      <c r="A233" s="5">
        <v>231</v>
      </c>
      <c r="B233" s="6" t="s">
        <v>99</v>
      </c>
      <c r="C233" s="6" t="s">
        <v>303</v>
      </c>
      <c r="D233" s="6" t="s">
        <v>287</v>
      </c>
      <c r="E233" s="7" t="s">
        <v>108</v>
      </c>
      <c r="F233" s="8">
        <v>9.2799999999999994</v>
      </c>
    </row>
    <row r="234" spans="1:7" x14ac:dyDescent="0.3">
      <c r="A234" s="5">
        <v>232</v>
      </c>
      <c r="B234" s="6" t="s">
        <v>304</v>
      </c>
      <c r="C234" s="6" t="s">
        <v>305</v>
      </c>
      <c r="D234" s="6" t="s">
        <v>287</v>
      </c>
      <c r="E234" s="7" t="s">
        <v>108</v>
      </c>
      <c r="F234" s="8"/>
    </row>
    <row r="235" spans="1:7" x14ac:dyDescent="0.3">
      <c r="A235" s="5">
        <v>233</v>
      </c>
      <c r="B235" s="6" t="s">
        <v>306</v>
      </c>
      <c r="C235" s="6" t="s">
        <v>305</v>
      </c>
      <c r="D235" s="6" t="s">
        <v>287</v>
      </c>
      <c r="E235" s="7" t="s">
        <v>108</v>
      </c>
      <c r="F235" s="8"/>
    </row>
    <row r="236" spans="1:7" x14ac:dyDescent="0.3">
      <c r="A236" s="5">
        <v>234</v>
      </c>
      <c r="B236" s="6" t="s">
        <v>78</v>
      </c>
      <c r="C236" s="6" t="s">
        <v>299</v>
      </c>
      <c r="D236" s="6" t="s">
        <v>287</v>
      </c>
      <c r="E236" s="7" t="s">
        <v>108</v>
      </c>
      <c r="F236" s="8">
        <v>4</v>
      </c>
    </row>
    <row r="237" spans="1:7" x14ac:dyDescent="0.3">
      <c r="A237" s="5">
        <v>235</v>
      </c>
      <c r="B237" s="6" t="s">
        <v>67</v>
      </c>
      <c r="C237" s="6" t="s">
        <v>299</v>
      </c>
      <c r="D237" s="6" t="s">
        <v>287</v>
      </c>
      <c r="E237" s="7" t="s">
        <v>108</v>
      </c>
      <c r="F237" s="49">
        <v>7</v>
      </c>
    </row>
    <row r="238" spans="1:7" x14ac:dyDescent="0.3">
      <c r="A238" s="5">
        <v>236</v>
      </c>
      <c r="B238" s="6" t="s">
        <v>90</v>
      </c>
      <c r="C238" s="6" t="s">
        <v>299</v>
      </c>
      <c r="D238" s="6" t="s">
        <v>287</v>
      </c>
      <c r="E238" s="7" t="s">
        <v>108</v>
      </c>
      <c r="F238" s="8">
        <v>4</v>
      </c>
    </row>
    <row r="239" spans="1:7" x14ac:dyDescent="0.3">
      <c r="A239" s="5">
        <v>237</v>
      </c>
      <c r="B239" s="6" t="s">
        <v>91</v>
      </c>
      <c r="C239" s="6" t="s">
        <v>299</v>
      </c>
      <c r="D239" s="6" t="s">
        <v>287</v>
      </c>
      <c r="E239" s="7" t="s">
        <v>108</v>
      </c>
      <c r="F239" s="8">
        <v>4</v>
      </c>
    </row>
    <row r="240" spans="1:7" x14ac:dyDescent="0.3">
      <c r="A240" s="5">
        <v>238</v>
      </c>
      <c r="B240" s="6" t="s">
        <v>92</v>
      </c>
      <c r="C240" s="6" t="s">
        <v>299</v>
      </c>
      <c r="D240" s="6" t="s">
        <v>287</v>
      </c>
      <c r="E240" s="7" t="s">
        <v>108</v>
      </c>
      <c r="F240" s="8">
        <v>6</v>
      </c>
    </row>
    <row r="241" spans="1:7" x14ac:dyDescent="0.3">
      <c r="A241" s="5">
        <v>239</v>
      </c>
      <c r="B241" s="18" t="s">
        <v>24</v>
      </c>
      <c r="C241" s="15" t="s">
        <v>307</v>
      </c>
      <c r="D241" s="6" t="s">
        <v>287</v>
      </c>
      <c r="E241" s="7" t="s">
        <v>108</v>
      </c>
      <c r="F241" s="8">
        <v>2</v>
      </c>
    </row>
    <row r="242" spans="1:7" x14ac:dyDescent="0.3">
      <c r="A242" s="5">
        <v>240</v>
      </c>
      <c r="B242" s="18" t="s">
        <v>25</v>
      </c>
      <c r="C242" s="15" t="s">
        <v>307</v>
      </c>
      <c r="D242" s="6" t="s">
        <v>287</v>
      </c>
      <c r="E242" s="7" t="s">
        <v>108</v>
      </c>
      <c r="F242" s="8">
        <v>3</v>
      </c>
    </row>
    <row r="243" spans="1:7" x14ac:dyDescent="0.3">
      <c r="A243" s="5">
        <v>241</v>
      </c>
      <c r="B243" s="18" t="s">
        <v>26</v>
      </c>
      <c r="C243" s="15" t="s">
        <v>307</v>
      </c>
      <c r="D243" s="6" t="s">
        <v>287</v>
      </c>
      <c r="E243" s="7" t="s">
        <v>108</v>
      </c>
      <c r="F243" s="8">
        <v>2</v>
      </c>
      <c r="G243"/>
    </row>
    <row r="244" spans="1:7" x14ac:dyDescent="0.3">
      <c r="A244" s="5">
        <v>242</v>
      </c>
      <c r="B244" s="18" t="s">
        <v>27</v>
      </c>
      <c r="C244" s="15" t="s">
        <v>307</v>
      </c>
      <c r="D244" s="6" t="s">
        <v>287</v>
      </c>
      <c r="E244" s="7" t="s">
        <v>108</v>
      </c>
      <c r="F244" s="8">
        <v>3</v>
      </c>
    </row>
    <row r="245" spans="1:7" x14ac:dyDescent="0.3">
      <c r="A245" s="5">
        <v>243</v>
      </c>
      <c r="B245" s="18" t="s">
        <v>28</v>
      </c>
      <c r="C245" s="15" t="s">
        <v>307</v>
      </c>
      <c r="D245" s="6" t="s">
        <v>287</v>
      </c>
      <c r="E245" s="7" t="s">
        <v>108</v>
      </c>
      <c r="F245" s="8">
        <v>2</v>
      </c>
      <c r="G245" s="2"/>
    </row>
    <row r="246" spans="1:7" x14ac:dyDescent="0.3">
      <c r="A246" s="5">
        <v>244</v>
      </c>
      <c r="B246" s="18" t="s">
        <v>29</v>
      </c>
      <c r="C246" s="15" t="s">
        <v>307</v>
      </c>
      <c r="D246" s="6" t="s">
        <v>287</v>
      </c>
      <c r="E246" s="7" t="s">
        <v>108</v>
      </c>
      <c r="F246" s="8">
        <v>2</v>
      </c>
      <c r="G246" s="29"/>
    </row>
    <row r="247" spans="1:7" x14ac:dyDescent="0.3">
      <c r="A247" s="5">
        <v>245</v>
      </c>
      <c r="B247" s="18" t="s">
        <v>368</v>
      </c>
      <c r="D247" s="6" t="s">
        <v>287</v>
      </c>
      <c r="E247" s="7" t="s">
        <v>108</v>
      </c>
      <c r="F247" s="8">
        <v>3</v>
      </c>
      <c r="G247" s="62" t="s">
        <v>372</v>
      </c>
    </row>
    <row r="248" spans="1:7" x14ac:dyDescent="0.3">
      <c r="A248" s="5">
        <v>246</v>
      </c>
      <c r="B248" s="18" t="s">
        <v>369</v>
      </c>
      <c r="C248" s="1"/>
      <c r="D248" s="6" t="s">
        <v>287</v>
      </c>
      <c r="E248" s="7" t="s">
        <v>108</v>
      </c>
      <c r="F248" s="8">
        <v>3</v>
      </c>
      <c r="G248" s="62" t="s">
        <v>372</v>
      </c>
    </row>
    <row r="249" spans="1:7" x14ac:dyDescent="0.3">
      <c r="A249" s="5">
        <v>247</v>
      </c>
      <c r="B249" s="18" t="s">
        <v>322</v>
      </c>
      <c r="C249" s="1"/>
      <c r="D249" s="6" t="s">
        <v>183</v>
      </c>
      <c r="E249" s="7" t="s">
        <v>108</v>
      </c>
      <c r="F249" s="8">
        <v>3</v>
      </c>
      <c r="G249" s="62" t="s">
        <v>372</v>
      </c>
    </row>
    <row r="250" spans="1:7" x14ac:dyDescent="0.3">
      <c r="A250" s="5">
        <v>248</v>
      </c>
      <c r="B250" s="18" t="s">
        <v>345</v>
      </c>
      <c r="C250" s="1"/>
      <c r="D250" s="6" t="s">
        <v>183</v>
      </c>
      <c r="E250" s="7" t="s">
        <v>108</v>
      </c>
      <c r="F250" s="8">
        <v>3</v>
      </c>
      <c r="G250" s="62" t="s">
        <v>372</v>
      </c>
    </row>
    <row r="251" spans="1:7" x14ac:dyDescent="0.3">
      <c r="A251" s="5">
        <v>249</v>
      </c>
      <c r="B251" s="18" t="s">
        <v>348</v>
      </c>
      <c r="C251" s="1"/>
      <c r="D251" s="6" t="s">
        <v>287</v>
      </c>
      <c r="E251" s="7" t="s">
        <v>108</v>
      </c>
      <c r="F251" s="8">
        <v>3</v>
      </c>
      <c r="G251" s="62" t="s">
        <v>372</v>
      </c>
    </row>
    <row r="252" spans="1:7" x14ac:dyDescent="0.3">
      <c r="A252" s="5">
        <v>250</v>
      </c>
      <c r="B252" s="18" t="s">
        <v>346</v>
      </c>
      <c r="C252" s="1"/>
      <c r="D252" s="6" t="s">
        <v>287</v>
      </c>
      <c r="E252" s="7" t="s">
        <v>108</v>
      </c>
      <c r="F252" s="8">
        <v>3</v>
      </c>
      <c r="G252" s="62" t="s">
        <v>372</v>
      </c>
    </row>
    <row r="253" spans="1:7" x14ac:dyDescent="0.3">
      <c r="A253" s="5">
        <v>251</v>
      </c>
      <c r="B253" s="18" t="s">
        <v>370</v>
      </c>
      <c r="C253" s="1"/>
      <c r="D253" s="6" t="s">
        <v>183</v>
      </c>
      <c r="E253" s="7" t="s">
        <v>108</v>
      </c>
      <c r="F253" s="8">
        <v>3</v>
      </c>
      <c r="G253" s="62" t="s">
        <v>372</v>
      </c>
    </row>
    <row r="254" spans="1:7" x14ac:dyDescent="0.3">
      <c r="A254" s="5">
        <v>252</v>
      </c>
      <c r="B254" s="18" t="s">
        <v>347</v>
      </c>
      <c r="C254" s="1"/>
      <c r="D254" s="6" t="s">
        <v>287</v>
      </c>
      <c r="E254" s="7" t="s">
        <v>108</v>
      </c>
      <c r="F254" s="8">
        <v>3</v>
      </c>
      <c r="G254" s="62" t="s">
        <v>372</v>
      </c>
    </row>
    <row r="255" spans="1:7" x14ac:dyDescent="0.3">
      <c r="A255" s="5">
        <v>253</v>
      </c>
      <c r="B255" s="18" t="s">
        <v>354</v>
      </c>
      <c r="F255" s="8">
        <v>3</v>
      </c>
      <c r="G255" s="62" t="s">
        <v>372</v>
      </c>
    </row>
    <row r="256" spans="1:7" x14ac:dyDescent="0.3">
      <c r="A256" s="5">
        <v>254</v>
      </c>
      <c r="B256" s="18" t="s">
        <v>355</v>
      </c>
      <c r="F256" s="8">
        <v>3</v>
      </c>
      <c r="G256" s="62" t="s">
        <v>372</v>
      </c>
    </row>
    <row r="257" spans="1:7" x14ac:dyDescent="0.3">
      <c r="A257" s="5">
        <v>255</v>
      </c>
      <c r="B257" s="18" t="s">
        <v>362</v>
      </c>
      <c r="F257" s="8">
        <v>0.5</v>
      </c>
      <c r="G257" s="62" t="s">
        <v>372</v>
      </c>
    </row>
    <row r="258" spans="1:7" x14ac:dyDescent="0.3">
      <c r="A258" s="5">
        <v>256</v>
      </c>
      <c r="B258" s="18" t="s">
        <v>367</v>
      </c>
      <c r="F258" s="8">
        <v>3.5</v>
      </c>
      <c r="G258" s="62" t="s">
        <v>371</v>
      </c>
    </row>
    <row r="259" spans="1:7" x14ac:dyDescent="0.3">
      <c r="A259" s="5">
        <v>257</v>
      </c>
      <c r="B259" s="18" t="s">
        <v>322</v>
      </c>
      <c r="F259" s="8">
        <v>3.5</v>
      </c>
      <c r="G259" s="62" t="s">
        <v>371</v>
      </c>
    </row>
    <row r="260" spans="1:7" x14ac:dyDescent="0.3">
      <c r="A260" s="5">
        <v>258</v>
      </c>
      <c r="B260" s="18" t="s">
        <v>323</v>
      </c>
      <c r="D260" s="4"/>
      <c r="F260" s="8">
        <v>3.5</v>
      </c>
      <c r="G260" s="62" t="s">
        <v>371</v>
      </c>
    </row>
    <row r="261" spans="1:7" x14ac:dyDescent="0.3">
      <c r="A261" s="4"/>
      <c r="B261" s="4"/>
      <c r="C261" s="4"/>
    </row>
  </sheetData>
  <sortState xmlns:xlrd2="http://schemas.microsoft.com/office/spreadsheetml/2017/richdata2" ref="A3:F246">
    <sortCondition ref="A3:A246"/>
  </sortState>
  <mergeCells count="6">
    <mergeCell ref="F1:F2"/>
    <mergeCell ref="A1:A2"/>
    <mergeCell ref="B1:B2"/>
    <mergeCell ref="C1:C2"/>
    <mergeCell ref="D1:D2"/>
    <mergeCell ref="E1:E2"/>
  </mergeCells>
  <phoneticPr fontId="12" type="noConversion"/>
  <conditionalFormatting sqref="B25">
    <cfRule type="duplicateValues" priority="928"/>
    <cfRule type="duplicateValues" priority="939"/>
    <cfRule type="duplicateValues" priority="950"/>
    <cfRule type="duplicateValues" priority="961"/>
    <cfRule type="duplicateValues" priority="972"/>
    <cfRule type="duplicateValues" priority="983"/>
    <cfRule type="duplicateValues" priority="994"/>
  </conditionalFormatting>
  <conditionalFormatting sqref="B26">
    <cfRule type="duplicateValues" priority="927"/>
    <cfRule type="duplicateValues" priority="938"/>
    <cfRule type="duplicateValues" priority="949"/>
    <cfRule type="duplicateValues" priority="960"/>
    <cfRule type="duplicateValues" priority="971"/>
    <cfRule type="duplicateValues" priority="982"/>
    <cfRule type="duplicateValues" priority="993"/>
  </conditionalFormatting>
  <conditionalFormatting sqref="B27">
    <cfRule type="duplicateValues" priority="926"/>
    <cfRule type="duplicateValues" priority="937"/>
    <cfRule type="duplicateValues" priority="948"/>
    <cfRule type="duplicateValues" priority="959"/>
    <cfRule type="duplicateValues" priority="970"/>
    <cfRule type="duplicateValues" priority="981"/>
    <cfRule type="duplicateValues" priority="992"/>
  </conditionalFormatting>
  <conditionalFormatting sqref="B28">
    <cfRule type="duplicateValues" priority="925"/>
    <cfRule type="duplicateValues" priority="936"/>
    <cfRule type="duplicateValues" priority="947"/>
    <cfRule type="duplicateValues" priority="958"/>
    <cfRule type="duplicateValues" priority="969"/>
    <cfRule type="duplicateValues" priority="980"/>
    <cfRule type="duplicateValues" priority="991"/>
  </conditionalFormatting>
  <conditionalFormatting sqref="B29">
    <cfRule type="duplicateValues" priority="924"/>
    <cfRule type="duplicateValues" priority="935"/>
    <cfRule type="duplicateValues" priority="946"/>
    <cfRule type="duplicateValues" priority="957"/>
    <cfRule type="duplicateValues" priority="968"/>
    <cfRule type="duplicateValues" priority="979"/>
    <cfRule type="duplicateValues" priority="990"/>
  </conditionalFormatting>
  <conditionalFormatting sqref="B30">
    <cfRule type="duplicateValues" priority="923"/>
    <cfRule type="duplicateValues" priority="934"/>
    <cfRule type="duplicateValues" priority="945"/>
    <cfRule type="duplicateValues" priority="956"/>
    <cfRule type="duplicateValues" priority="967"/>
    <cfRule type="duplicateValues" priority="978"/>
    <cfRule type="duplicateValues" priority="989"/>
  </conditionalFormatting>
  <conditionalFormatting sqref="B31">
    <cfRule type="duplicateValues" priority="922"/>
    <cfRule type="duplicateValues" priority="933"/>
    <cfRule type="duplicateValues" priority="944"/>
    <cfRule type="duplicateValues" priority="955"/>
    <cfRule type="duplicateValues" priority="966"/>
    <cfRule type="duplicateValues" priority="977"/>
    <cfRule type="duplicateValues" priority="988"/>
  </conditionalFormatting>
  <conditionalFormatting sqref="B32">
    <cfRule type="duplicateValues" priority="921"/>
    <cfRule type="duplicateValues" priority="932"/>
    <cfRule type="duplicateValues" priority="943"/>
    <cfRule type="duplicateValues" priority="954"/>
    <cfRule type="duplicateValues" priority="965"/>
    <cfRule type="duplicateValues" priority="976"/>
    <cfRule type="duplicateValues" priority="987"/>
  </conditionalFormatting>
  <conditionalFormatting sqref="B33">
    <cfRule type="duplicateValues" priority="920"/>
    <cfRule type="duplicateValues" priority="931"/>
    <cfRule type="duplicateValues" priority="942"/>
    <cfRule type="duplicateValues" priority="953"/>
    <cfRule type="duplicateValues" priority="964"/>
    <cfRule type="duplicateValues" priority="975"/>
    <cfRule type="duplicateValues" priority="986"/>
  </conditionalFormatting>
  <conditionalFormatting sqref="B34">
    <cfRule type="duplicateValues" priority="919"/>
    <cfRule type="duplicateValues" priority="930"/>
    <cfRule type="duplicateValues" priority="941"/>
    <cfRule type="duplicateValues" priority="952"/>
    <cfRule type="duplicateValues" priority="963"/>
    <cfRule type="duplicateValues" priority="974"/>
    <cfRule type="duplicateValues" priority="985"/>
  </conditionalFormatting>
  <conditionalFormatting sqref="B35">
    <cfRule type="duplicateValues" priority="918"/>
    <cfRule type="duplicateValues" priority="929"/>
    <cfRule type="duplicateValues" priority="940"/>
    <cfRule type="duplicateValues" priority="951"/>
    <cfRule type="duplicateValues" priority="962"/>
    <cfRule type="duplicateValues" priority="973"/>
    <cfRule type="duplicateValues" priority="984"/>
  </conditionalFormatting>
  <conditionalFormatting sqref="B69">
    <cfRule type="duplicateValues" priority="880"/>
    <cfRule type="duplicateValues" priority="885"/>
    <cfRule type="duplicateValues" priority="890"/>
    <cfRule type="duplicateValues" priority="895"/>
    <cfRule type="duplicateValues" priority="900"/>
    <cfRule type="duplicateValues" priority="905"/>
    <cfRule type="duplicateValues" priority="910"/>
  </conditionalFormatting>
  <conditionalFormatting sqref="B70">
    <cfRule type="duplicateValues" priority="879"/>
    <cfRule type="duplicateValues" priority="884"/>
    <cfRule type="duplicateValues" priority="889"/>
    <cfRule type="duplicateValues" priority="894"/>
    <cfRule type="duplicateValues" priority="899"/>
    <cfRule type="duplicateValues" priority="904"/>
    <cfRule type="duplicateValues" priority="909"/>
  </conditionalFormatting>
  <conditionalFormatting sqref="B71">
    <cfRule type="duplicateValues" priority="878"/>
    <cfRule type="duplicateValues" priority="883"/>
    <cfRule type="duplicateValues" priority="888"/>
    <cfRule type="duplicateValues" priority="893"/>
    <cfRule type="duplicateValues" priority="898"/>
    <cfRule type="duplicateValues" priority="903"/>
    <cfRule type="duplicateValues" priority="908"/>
  </conditionalFormatting>
  <conditionalFormatting sqref="B72">
    <cfRule type="duplicateValues" priority="877"/>
    <cfRule type="duplicateValues" priority="882"/>
    <cfRule type="duplicateValues" priority="887"/>
    <cfRule type="duplicateValues" priority="892"/>
    <cfRule type="duplicateValues" priority="897"/>
    <cfRule type="duplicateValues" priority="902"/>
    <cfRule type="duplicateValues" priority="907"/>
  </conditionalFormatting>
  <conditionalFormatting sqref="B73">
    <cfRule type="duplicateValues" priority="876"/>
    <cfRule type="duplicateValues" priority="881"/>
    <cfRule type="duplicateValues" priority="886"/>
    <cfRule type="duplicateValues" priority="891"/>
    <cfRule type="duplicateValues" priority="896"/>
    <cfRule type="duplicateValues" priority="901"/>
    <cfRule type="duplicateValues" priority="906"/>
  </conditionalFormatting>
  <conditionalFormatting sqref="B84:B85 B93:B95">
    <cfRule type="duplicateValues" priority="862"/>
    <cfRule type="duplicateValues" priority="863"/>
    <cfRule type="duplicateValues" priority="864"/>
    <cfRule type="duplicateValues" priority="865"/>
    <cfRule type="duplicateValues" priority="866"/>
    <cfRule type="duplicateValues" priority="867"/>
    <cfRule type="duplicateValues" priority="868"/>
  </conditionalFormatting>
  <conditionalFormatting sqref="B86:B87">
    <cfRule type="duplicateValues" priority="820"/>
    <cfRule type="duplicateValues" priority="821"/>
    <cfRule type="duplicateValues" priority="822"/>
    <cfRule type="duplicateValues" priority="823"/>
    <cfRule type="duplicateValues" priority="824"/>
    <cfRule type="duplicateValues" priority="825"/>
    <cfRule type="duplicateValues" priority="826"/>
  </conditionalFormatting>
  <conditionalFormatting sqref="B88:B92">
    <cfRule type="duplicateValues" priority="855"/>
    <cfRule type="duplicateValues" priority="856"/>
    <cfRule type="duplicateValues" priority="857"/>
    <cfRule type="duplicateValues" priority="858"/>
    <cfRule type="duplicateValues" priority="859"/>
    <cfRule type="duplicateValues" priority="860"/>
    <cfRule type="duplicateValues" priority="861"/>
  </conditionalFormatting>
  <conditionalFormatting sqref="B96">
    <cfRule type="duplicateValues" priority="841"/>
    <cfRule type="duplicateValues" priority="842"/>
    <cfRule type="duplicateValues" priority="843"/>
    <cfRule type="duplicateValues" priority="844"/>
    <cfRule type="duplicateValues" priority="845"/>
    <cfRule type="duplicateValues" priority="846"/>
    <cfRule type="duplicateValues" priority="847"/>
  </conditionalFormatting>
  <conditionalFormatting sqref="B97">
    <cfRule type="duplicateValues" priority="827"/>
    <cfRule type="duplicateValues" priority="828"/>
    <cfRule type="duplicateValues" priority="829"/>
    <cfRule type="duplicateValues" priority="830"/>
    <cfRule type="duplicateValues" priority="831"/>
    <cfRule type="duplicateValues" priority="832"/>
    <cfRule type="duplicateValues" priority="833"/>
  </conditionalFormatting>
  <conditionalFormatting sqref="B98">
    <cfRule type="duplicateValues" priority="834"/>
    <cfRule type="duplicateValues" priority="835"/>
    <cfRule type="duplicateValues" priority="836"/>
    <cfRule type="duplicateValues" priority="837"/>
    <cfRule type="duplicateValues" priority="838"/>
    <cfRule type="duplicateValues" priority="839"/>
    <cfRule type="duplicateValues" priority="840"/>
  </conditionalFormatting>
  <conditionalFormatting sqref="B99">
    <cfRule type="duplicateValues" priority="848"/>
    <cfRule type="duplicateValues" priority="849"/>
    <cfRule type="duplicateValues" priority="850"/>
    <cfRule type="duplicateValues" priority="851"/>
    <cfRule type="duplicateValues" priority="852"/>
    <cfRule type="duplicateValues" priority="853"/>
    <cfRule type="duplicateValues" priority="854"/>
  </conditionalFormatting>
  <conditionalFormatting sqref="B100">
    <cfRule type="duplicateValues" priority="656"/>
    <cfRule type="duplicateValues" priority="682"/>
    <cfRule type="duplicateValues" priority="708"/>
    <cfRule type="duplicateValues" priority="734"/>
    <cfRule type="duplicateValues" priority="760"/>
    <cfRule type="duplicateValues" priority="786"/>
    <cfRule type="duplicateValues" priority="812"/>
  </conditionalFormatting>
  <conditionalFormatting sqref="B101">
    <cfRule type="duplicateValues" priority="655"/>
    <cfRule type="duplicateValues" priority="681"/>
    <cfRule type="duplicateValues" priority="707"/>
    <cfRule type="duplicateValues" priority="733"/>
    <cfRule type="duplicateValues" priority="759"/>
    <cfRule type="duplicateValues" priority="785"/>
    <cfRule type="duplicateValues" priority="811"/>
  </conditionalFormatting>
  <conditionalFormatting sqref="B102">
    <cfRule type="duplicateValues" priority="654"/>
    <cfRule type="duplicateValues" priority="680"/>
    <cfRule type="duplicateValues" priority="706"/>
    <cfRule type="duplicateValues" priority="732"/>
    <cfRule type="duplicateValues" priority="758"/>
    <cfRule type="duplicateValues" priority="784"/>
    <cfRule type="duplicateValues" priority="810"/>
  </conditionalFormatting>
  <conditionalFormatting sqref="B103">
    <cfRule type="duplicateValues" priority="653"/>
    <cfRule type="duplicateValues" priority="679"/>
    <cfRule type="duplicateValues" priority="705"/>
    <cfRule type="duplicateValues" priority="731"/>
    <cfRule type="duplicateValues" priority="757"/>
    <cfRule type="duplicateValues" priority="783"/>
    <cfRule type="duplicateValues" priority="809"/>
  </conditionalFormatting>
  <conditionalFormatting sqref="B104">
    <cfRule type="duplicateValues" priority="652"/>
    <cfRule type="duplicateValues" priority="678"/>
    <cfRule type="duplicateValues" priority="704"/>
    <cfRule type="duplicateValues" priority="730"/>
    <cfRule type="duplicateValues" priority="756"/>
    <cfRule type="duplicateValues" priority="782"/>
    <cfRule type="duplicateValues" priority="808"/>
  </conditionalFormatting>
  <conditionalFormatting sqref="B105">
    <cfRule type="duplicateValues" priority="651"/>
    <cfRule type="duplicateValues" priority="677"/>
    <cfRule type="duplicateValues" priority="703"/>
    <cfRule type="duplicateValues" priority="729"/>
    <cfRule type="duplicateValues" priority="755"/>
    <cfRule type="duplicateValues" priority="781"/>
    <cfRule type="duplicateValues" priority="807"/>
  </conditionalFormatting>
  <conditionalFormatting sqref="B106">
    <cfRule type="duplicateValues" priority="650"/>
    <cfRule type="duplicateValues" priority="676"/>
    <cfRule type="duplicateValues" priority="702"/>
    <cfRule type="duplicateValues" priority="728"/>
    <cfRule type="duplicateValues" priority="754"/>
    <cfRule type="duplicateValues" priority="780"/>
    <cfRule type="duplicateValues" priority="806"/>
  </conditionalFormatting>
  <conditionalFormatting sqref="B107">
    <cfRule type="duplicateValues" priority="649"/>
    <cfRule type="duplicateValues" priority="675"/>
    <cfRule type="duplicateValues" priority="701"/>
    <cfRule type="duplicateValues" priority="727"/>
    <cfRule type="duplicateValues" priority="753"/>
    <cfRule type="duplicateValues" priority="779"/>
    <cfRule type="duplicateValues" priority="805"/>
  </conditionalFormatting>
  <conditionalFormatting sqref="B108">
    <cfRule type="duplicateValues" priority="648"/>
    <cfRule type="duplicateValues" priority="674"/>
    <cfRule type="duplicateValues" priority="700"/>
    <cfRule type="duplicateValues" priority="726"/>
    <cfRule type="duplicateValues" priority="752"/>
    <cfRule type="duplicateValues" priority="778"/>
    <cfRule type="duplicateValues" priority="804"/>
  </conditionalFormatting>
  <conditionalFormatting sqref="B109">
    <cfRule type="duplicateValues" priority="647"/>
    <cfRule type="duplicateValues" priority="673"/>
    <cfRule type="duplicateValues" priority="699"/>
    <cfRule type="duplicateValues" priority="725"/>
    <cfRule type="duplicateValues" priority="751"/>
    <cfRule type="duplicateValues" priority="777"/>
    <cfRule type="duplicateValues" priority="803"/>
  </conditionalFormatting>
  <conditionalFormatting sqref="B110">
    <cfRule type="duplicateValues" priority="646"/>
    <cfRule type="duplicateValues" priority="672"/>
    <cfRule type="duplicateValues" priority="698"/>
    <cfRule type="duplicateValues" priority="724"/>
    <cfRule type="duplicateValues" priority="750"/>
    <cfRule type="duplicateValues" priority="776"/>
    <cfRule type="duplicateValues" priority="802"/>
  </conditionalFormatting>
  <conditionalFormatting sqref="B111">
    <cfRule type="duplicateValues" priority="645"/>
    <cfRule type="duplicateValues" priority="671"/>
    <cfRule type="duplicateValues" priority="697"/>
    <cfRule type="duplicateValues" priority="723"/>
    <cfRule type="duplicateValues" priority="749"/>
    <cfRule type="duplicateValues" priority="775"/>
    <cfRule type="duplicateValues" priority="801"/>
  </conditionalFormatting>
  <conditionalFormatting sqref="B112">
    <cfRule type="duplicateValues" priority="644"/>
    <cfRule type="duplicateValues" priority="670"/>
    <cfRule type="duplicateValues" priority="696"/>
    <cfRule type="duplicateValues" priority="722"/>
    <cfRule type="duplicateValues" priority="748"/>
    <cfRule type="duplicateValues" priority="774"/>
    <cfRule type="duplicateValues" priority="800"/>
  </conditionalFormatting>
  <conditionalFormatting sqref="B113">
    <cfRule type="duplicateValues" priority="643"/>
    <cfRule type="duplicateValues" priority="669"/>
    <cfRule type="duplicateValues" priority="695"/>
    <cfRule type="duplicateValues" priority="721"/>
    <cfRule type="duplicateValues" priority="747"/>
    <cfRule type="duplicateValues" priority="773"/>
    <cfRule type="duplicateValues" priority="799"/>
  </conditionalFormatting>
  <conditionalFormatting sqref="B114">
    <cfRule type="duplicateValues" priority="642"/>
    <cfRule type="duplicateValues" priority="668"/>
    <cfRule type="duplicateValues" priority="694"/>
    <cfRule type="duplicateValues" priority="720"/>
    <cfRule type="duplicateValues" priority="746"/>
    <cfRule type="duplicateValues" priority="772"/>
    <cfRule type="duplicateValues" priority="798"/>
  </conditionalFormatting>
  <conditionalFormatting sqref="B115">
    <cfRule type="duplicateValues" priority="641"/>
    <cfRule type="duplicateValues" priority="667"/>
    <cfRule type="duplicateValues" priority="693"/>
    <cfRule type="duplicateValues" priority="719"/>
    <cfRule type="duplicateValues" priority="745"/>
    <cfRule type="duplicateValues" priority="771"/>
    <cfRule type="duplicateValues" priority="797"/>
  </conditionalFormatting>
  <conditionalFormatting sqref="B116">
    <cfRule type="duplicateValues" priority="640"/>
    <cfRule type="duplicateValues" priority="666"/>
    <cfRule type="duplicateValues" priority="692"/>
    <cfRule type="duplicateValues" priority="718"/>
    <cfRule type="duplicateValues" priority="744"/>
    <cfRule type="duplicateValues" priority="770"/>
    <cfRule type="duplicateValues" priority="796"/>
  </conditionalFormatting>
  <conditionalFormatting sqref="B117">
    <cfRule type="duplicateValues" priority="639"/>
    <cfRule type="duplicateValues" priority="665"/>
    <cfRule type="duplicateValues" priority="691"/>
    <cfRule type="duplicateValues" priority="717"/>
    <cfRule type="duplicateValues" priority="743"/>
    <cfRule type="duplicateValues" priority="769"/>
    <cfRule type="duplicateValues" priority="795"/>
  </conditionalFormatting>
  <conditionalFormatting sqref="B118">
    <cfRule type="duplicateValues" priority="638"/>
    <cfRule type="duplicateValues" priority="664"/>
    <cfRule type="duplicateValues" priority="690"/>
    <cfRule type="duplicateValues" priority="716"/>
    <cfRule type="duplicateValues" priority="742"/>
    <cfRule type="duplicateValues" priority="768"/>
    <cfRule type="duplicateValues" priority="794"/>
  </conditionalFormatting>
  <conditionalFormatting sqref="B119">
    <cfRule type="duplicateValues" priority="637"/>
    <cfRule type="duplicateValues" priority="663"/>
    <cfRule type="duplicateValues" priority="689"/>
    <cfRule type="duplicateValues" priority="715"/>
    <cfRule type="duplicateValues" priority="741"/>
    <cfRule type="duplicateValues" priority="767"/>
    <cfRule type="duplicateValues" priority="793"/>
  </conditionalFormatting>
  <conditionalFormatting sqref="B120">
    <cfRule type="duplicateValues" priority="636"/>
    <cfRule type="duplicateValues" priority="662"/>
    <cfRule type="duplicateValues" priority="688"/>
    <cfRule type="duplicateValues" priority="714"/>
    <cfRule type="duplicateValues" priority="740"/>
    <cfRule type="duplicateValues" priority="766"/>
    <cfRule type="duplicateValues" priority="792"/>
  </conditionalFormatting>
  <conditionalFormatting sqref="B121">
    <cfRule type="duplicateValues" priority="635"/>
    <cfRule type="duplicateValues" priority="661"/>
    <cfRule type="duplicateValues" priority="687"/>
    <cfRule type="duplicateValues" priority="713"/>
    <cfRule type="duplicateValues" priority="739"/>
    <cfRule type="duplicateValues" priority="765"/>
    <cfRule type="duplicateValues" priority="791"/>
  </conditionalFormatting>
  <conditionalFormatting sqref="B122">
    <cfRule type="duplicateValues" priority="634"/>
    <cfRule type="duplicateValues" priority="660"/>
    <cfRule type="duplicateValues" priority="686"/>
    <cfRule type="duplicateValues" priority="712"/>
    <cfRule type="duplicateValues" priority="738"/>
    <cfRule type="duplicateValues" priority="764"/>
    <cfRule type="duplicateValues" priority="790"/>
  </conditionalFormatting>
  <conditionalFormatting sqref="B123">
    <cfRule type="duplicateValues" priority="633"/>
    <cfRule type="duplicateValues" priority="659"/>
    <cfRule type="duplicateValues" priority="685"/>
    <cfRule type="duplicateValues" priority="711"/>
    <cfRule type="duplicateValues" priority="737"/>
    <cfRule type="duplicateValues" priority="763"/>
    <cfRule type="duplicateValues" priority="789"/>
  </conditionalFormatting>
  <conditionalFormatting sqref="B124">
    <cfRule type="duplicateValues" priority="632"/>
    <cfRule type="duplicateValues" priority="658"/>
    <cfRule type="duplicateValues" priority="684"/>
    <cfRule type="duplicateValues" priority="710"/>
    <cfRule type="duplicateValues" priority="736"/>
    <cfRule type="duplicateValues" priority="762"/>
    <cfRule type="duplicateValues" priority="788"/>
  </conditionalFormatting>
  <conditionalFormatting sqref="B125">
    <cfRule type="duplicateValues" priority="631"/>
    <cfRule type="duplicateValues" priority="657"/>
    <cfRule type="duplicateValues" priority="683"/>
    <cfRule type="duplicateValues" priority="709"/>
    <cfRule type="duplicateValues" priority="735"/>
    <cfRule type="duplicateValues" priority="761"/>
    <cfRule type="duplicateValues" priority="787"/>
  </conditionalFormatting>
  <conditionalFormatting sqref="B170">
    <cfRule type="duplicateValues" priority="432"/>
    <cfRule type="duplicateValues" priority="451"/>
    <cfRule type="duplicateValues" priority="470"/>
    <cfRule type="duplicateValues" priority="489"/>
    <cfRule type="duplicateValues" priority="508"/>
    <cfRule type="duplicateValues" priority="527"/>
    <cfRule type="duplicateValues" priority="546"/>
  </conditionalFormatting>
  <conditionalFormatting sqref="B171">
    <cfRule type="duplicateValues" priority="431"/>
    <cfRule type="duplicateValues" priority="450"/>
    <cfRule type="duplicateValues" priority="469"/>
    <cfRule type="duplicateValues" priority="488"/>
    <cfRule type="duplicateValues" priority="507"/>
    <cfRule type="duplicateValues" priority="526"/>
    <cfRule type="duplicateValues" priority="545"/>
  </conditionalFormatting>
  <conditionalFormatting sqref="B172">
    <cfRule type="duplicateValues" priority="430"/>
    <cfRule type="duplicateValues" priority="449"/>
    <cfRule type="duplicateValues" priority="468"/>
    <cfRule type="duplicateValues" priority="487"/>
    <cfRule type="duplicateValues" priority="506"/>
    <cfRule type="duplicateValues" priority="525"/>
    <cfRule type="duplicateValues" priority="544"/>
  </conditionalFormatting>
  <conditionalFormatting sqref="B173">
    <cfRule type="duplicateValues" priority="429"/>
    <cfRule type="duplicateValues" priority="448"/>
    <cfRule type="duplicateValues" priority="467"/>
    <cfRule type="duplicateValues" priority="486"/>
    <cfRule type="duplicateValues" priority="505"/>
    <cfRule type="duplicateValues" priority="524"/>
    <cfRule type="duplicateValues" priority="543"/>
  </conditionalFormatting>
  <conditionalFormatting sqref="B174">
    <cfRule type="duplicateValues" priority="428"/>
    <cfRule type="duplicateValues" priority="447"/>
    <cfRule type="duplicateValues" priority="466"/>
    <cfRule type="duplicateValues" priority="485"/>
    <cfRule type="duplicateValues" priority="504"/>
    <cfRule type="duplicateValues" priority="523"/>
    <cfRule type="duplicateValues" priority="542"/>
  </conditionalFormatting>
  <conditionalFormatting sqref="B175">
    <cfRule type="duplicateValues" priority="427"/>
    <cfRule type="duplicateValues" priority="446"/>
    <cfRule type="duplicateValues" priority="465"/>
    <cfRule type="duplicateValues" priority="484"/>
    <cfRule type="duplicateValues" priority="503"/>
    <cfRule type="duplicateValues" priority="522"/>
    <cfRule type="duplicateValues" priority="541"/>
  </conditionalFormatting>
  <conditionalFormatting sqref="B176">
    <cfRule type="duplicateValues" priority="426"/>
    <cfRule type="duplicateValues" priority="445"/>
    <cfRule type="duplicateValues" priority="464"/>
    <cfRule type="duplicateValues" priority="483"/>
    <cfRule type="duplicateValues" priority="502"/>
    <cfRule type="duplicateValues" priority="521"/>
    <cfRule type="duplicateValues" priority="540"/>
  </conditionalFormatting>
  <conditionalFormatting sqref="B177">
    <cfRule type="duplicateValues" priority="425"/>
    <cfRule type="duplicateValues" priority="444"/>
    <cfRule type="duplicateValues" priority="463"/>
    <cfRule type="duplicateValues" priority="482"/>
    <cfRule type="duplicateValues" priority="501"/>
    <cfRule type="duplicateValues" priority="520"/>
    <cfRule type="duplicateValues" priority="539"/>
  </conditionalFormatting>
  <conditionalFormatting sqref="B178">
    <cfRule type="duplicateValues" priority="424"/>
    <cfRule type="duplicateValues" priority="443"/>
    <cfRule type="duplicateValues" priority="462"/>
    <cfRule type="duplicateValues" priority="481"/>
    <cfRule type="duplicateValues" priority="500"/>
    <cfRule type="duplicateValues" priority="519"/>
    <cfRule type="duplicateValues" priority="538"/>
  </conditionalFormatting>
  <conditionalFormatting sqref="B179">
    <cfRule type="duplicateValues" priority="423"/>
    <cfRule type="duplicateValues" priority="442"/>
    <cfRule type="duplicateValues" priority="461"/>
    <cfRule type="duplicateValues" priority="480"/>
    <cfRule type="duplicateValues" priority="499"/>
    <cfRule type="duplicateValues" priority="518"/>
    <cfRule type="duplicateValues" priority="537"/>
  </conditionalFormatting>
  <conditionalFormatting sqref="B180">
    <cfRule type="duplicateValues" priority="422"/>
    <cfRule type="duplicateValues" priority="441"/>
    <cfRule type="duplicateValues" priority="460"/>
    <cfRule type="duplicateValues" priority="479"/>
    <cfRule type="duplicateValues" priority="498"/>
    <cfRule type="duplicateValues" priority="517"/>
    <cfRule type="duplicateValues" priority="536"/>
  </conditionalFormatting>
  <conditionalFormatting sqref="B181">
    <cfRule type="duplicateValues" priority="421"/>
    <cfRule type="duplicateValues" priority="440"/>
    <cfRule type="duplicateValues" priority="459"/>
    <cfRule type="duplicateValues" priority="478"/>
    <cfRule type="duplicateValues" priority="497"/>
    <cfRule type="duplicateValues" priority="516"/>
    <cfRule type="duplicateValues" priority="535"/>
  </conditionalFormatting>
  <conditionalFormatting sqref="B182">
    <cfRule type="duplicateValues" priority="420"/>
    <cfRule type="duplicateValues" priority="439"/>
    <cfRule type="duplicateValues" priority="458"/>
    <cfRule type="duplicateValues" priority="477"/>
    <cfRule type="duplicateValues" priority="496"/>
    <cfRule type="duplicateValues" priority="515"/>
    <cfRule type="duplicateValues" priority="534"/>
  </conditionalFormatting>
  <conditionalFormatting sqref="B183">
    <cfRule type="duplicateValues" priority="419"/>
    <cfRule type="duplicateValues" priority="438"/>
    <cfRule type="duplicateValues" priority="457"/>
    <cfRule type="duplicateValues" priority="476"/>
    <cfRule type="duplicateValues" priority="495"/>
    <cfRule type="duplicateValues" priority="514"/>
    <cfRule type="duplicateValues" priority="533"/>
  </conditionalFormatting>
  <conditionalFormatting sqref="B184">
    <cfRule type="duplicateValues" priority="418"/>
    <cfRule type="duplicateValues" priority="437"/>
    <cfRule type="duplicateValues" priority="456"/>
    <cfRule type="duplicateValues" priority="475"/>
    <cfRule type="duplicateValues" priority="494"/>
    <cfRule type="duplicateValues" priority="513"/>
    <cfRule type="duplicateValues" priority="532"/>
  </conditionalFormatting>
  <conditionalFormatting sqref="B185">
    <cfRule type="duplicateValues" priority="417"/>
    <cfRule type="duplicateValues" priority="436"/>
    <cfRule type="duplicateValues" priority="455"/>
    <cfRule type="duplicateValues" priority="474"/>
    <cfRule type="duplicateValues" priority="493"/>
    <cfRule type="duplicateValues" priority="512"/>
    <cfRule type="duplicateValues" priority="531"/>
  </conditionalFormatting>
  <conditionalFormatting sqref="B186">
    <cfRule type="duplicateValues" priority="416"/>
    <cfRule type="duplicateValues" priority="435"/>
    <cfRule type="duplicateValues" priority="454"/>
    <cfRule type="duplicateValues" priority="473"/>
    <cfRule type="duplicateValues" priority="492"/>
    <cfRule type="duplicateValues" priority="511"/>
    <cfRule type="duplicateValues" priority="530"/>
  </conditionalFormatting>
  <conditionalFormatting sqref="B187">
    <cfRule type="duplicateValues" priority="415"/>
    <cfRule type="duplicateValues" priority="434"/>
    <cfRule type="duplicateValues" priority="453"/>
    <cfRule type="duplicateValues" priority="472"/>
    <cfRule type="duplicateValues" priority="491"/>
    <cfRule type="duplicateValues" priority="510"/>
    <cfRule type="duplicateValues" priority="529"/>
  </conditionalFormatting>
  <conditionalFormatting sqref="B188">
    <cfRule type="duplicateValues" priority="414"/>
    <cfRule type="duplicateValues" priority="433"/>
    <cfRule type="duplicateValues" priority="452"/>
    <cfRule type="duplicateValues" priority="471"/>
    <cfRule type="duplicateValues" priority="490"/>
    <cfRule type="duplicateValues" priority="509"/>
    <cfRule type="duplicateValues" priority="528"/>
  </conditionalFormatting>
  <conditionalFormatting sqref="B200:B201">
    <cfRule type="duplicateValues" priority="267"/>
    <cfRule type="duplicateValues" priority="268"/>
    <cfRule type="duplicateValues" priority="269"/>
    <cfRule type="duplicateValues" priority="270"/>
    <cfRule type="duplicateValues" priority="271"/>
    <cfRule type="duplicateValues" priority="272"/>
    <cfRule type="duplicateValues" priority="273"/>
  </conditionalFormatting>
  <conditionalFormatting sqref="B202:B203">
    <cfRule type="duplicateValues" priority="274"/>
    <cfRule type="duplicateValues" priority="275"/>
    <cfRule type="duplicateValues" priority="276"/>
    <cfRule type="duplicateValues" priority="277"/>
    <cfRule type="duplicateValues" priority="278"/>
    <cfRule type="duplicateValues" priority="279"/>
    <cfRule type="duplicateValues" priority="280"/>
  </conditionalFormatting>
  <conditionalFormatting sqref="B204:B207">
    <cfRule type="duplicateValues" priority="260"/>
    <cfRule type="duplicateValues" priority="261"/>
    <cfRule type="duplicateValues" priority="262"/>
    <cfRule type="duplicateValues" priority="263"/>
    <cfRule type="duplicateValues" priority="264"/>
    <cfRule type="duplicateValues" priority="265"/>
    <cfRule type="duplicateValues" priority="266"/>
  </conditionalFormatting>
  <conditionalFormatting sqref="B208">
    <cfRule type="duplicateValues" priority="253"/>
    <cfRule type="duplicateValues" priority="254"/>
    <cfRule type="duplicateValues" priority="255"/>
    <cfRule type="duplicateValues" priority="256"/>
    <cfRule type="duplicateValues" priority="257"/>
    <cfRule type="duplicateValues" priority="258"/>
    <cfRule type="duplicateValues" priority="259"/>
  </conditionalFormatting>
  <conditionalFormatting sqref="B209:B212">
    <cfRule type="duplicateValues" priority="246"/>
    <cfRule type="duplicateValues" priority="247"/>
    <cfRule type="duplicateValues" priority="248"/>
    <cfRule type="duplicateValues" priority="249"/>
    <cfRule type="duplicateValues" priority="250"/>
    <cfRule type="duplicateValues" priority="251"/>
    <cfRule type="duplicateValues" priority="252"/>
  </conditionalFormatting>
  <conditionalFormatting sqref="B213">
    <cfRule type="duplicateValues" priority="239"/>
    <cfRule type="duplicateValues" priority="240"/>
    <cfRule type="duplicateValues" priority="241"/>
    <cfRule type="duplicateValues" priority="242"/>
    <cfRule type="duplicateValues" priority="243"/>
    <cfRule type="duplicateValues" priority="244"/>
    <cfRule type="duplicateValues" priority="245"/>
  </conditionalFormatting>
  <conditionalFormatting sqref="B214">
    <cfRule type="duplicateValues" priority="208"/>
    <cfRule type="duplicateValues" priority="213"/>
    <cfRule type="duplicateValues" priority="218"/>
    <cfRule type="duplicateValues" priority="223"/>
    <cfRule type="duplicateValues" priority="228"/>
    <cfRule type="duplicateValues" priority="233"/>
    <cfRule type="duplicateValues" priority="238"/>
  </conditionalFormatting>
  <conditionalFormatting sqref="B215">
    <cfRule type="duplicateValues" priority="207"/>
    <cfRule type="duplicateValues" priority="212"/>
    <cfRule type="duplicateValues" priority="217"/>
    <cfRule type="duplicateValues" priority="222"/>
    <cfRule type="duplicateValues" priority="227"/>
    <cfRule type="duplicateValues" priority="232"/>
    <cfRule type="duplicateValues" priority="237"/>
  </conditionalFormatting>
  <conditionalFormatting sqref="B216">
    <cfRule type="duplicateValues" priority="206"/>
    <cfRule type="duplicateValues" priority="211"/>
    <cfRule type="duplicateValues" priority="216"/>
    <cfRule type="duplicateValues" priority="221"/>
    <cfRule type="duplicateValues" priority="226"/>
    <cfRule type="duplicateValues" priority="231"/>
    <cfRule type="duplicateValues" priority="236"/>
  </conditionalFormatting>
  <conditionalFormatting sqref="B217">
    <cfRule type="duplicateValues" priority="205"/>
    <cfRule type="duplicateValues" priority="210"/>
    <cfRule type="duplicateValues" priority="215"/>
    <cfRule type="duplicateValues" priority="220"/>
    <cfRule type="duplicateValues" priority="225"/>
    <cfRule type="duplicateValues" priority="230"/>
    <cfRule type="duplicateValues" priority="235"/>
  </conditionalFormatting>
  <conditionalFormatting sqref="B218">
    <cfRule type="duplicateValues" priority="204"/>
    <cfRule type="duplicateValues" priority="209"/>
    <cfRule type="duplicateValues" priority="214"/>
    <cfRule type="duplicateValues" priority="219"/>
    <cfRule type="duplicateValues" priority="224"/>
    <cfRule type="duplicateValues" priority="229"/>
    <cfRule type="duplicateValues" priority="234"/>
  </conditionalFormatting>
  <conditionalFormatting sqref="B219">
    <cfRule type="duplicateValues" priority="29"/>
    <cfRule type="duplicateValues" priority="51"/>
    <cfRule type="duplicateValues" priority="73"/>
    <cfRule type="duplicateValues" priority="95"/>
    <cfRule type="duplicateValues" priority="117"/>
    <cfRule type="duplicateValues" priority="139"/>
    <cfRule type="duplicateValues" priority="161"/>
  </conditionalFormatting>
  <conditionalFormatting sqref="B220">
    <cfRule type="duplicateValues" priority="28"/>
    <cfRule type="duplicateValues" priority="50"/>
    <cfRule type="duplicateValues" priority="72"/>
    <cfRule type="duplicateValues" priority="94"/>
    <cfRule type="duplicateValues" priority="116"/>
    <cfRule type="duplicateValues" priority="138"/>
    <cfRule type="duplicateValues" priority="160"/>
  </conditionalFormatting>
  <conditionalFormatting sqref="B221">
    <cfRule type="duplicateValues" priority="27"/>
    <cfRule type="duplicateValues" priority="49"/>
    <cfRule type="duplicateValues" priority="71"/>
    <cfRule type="duplicateValues" priority="93"/>
    <cfRule type="duplicateValues" priority="115"/>
    <cfRule type="duplicateValues" priority="137"/>
    <cfRule type="duplicateValues" priority="159"/>
  </conditionalFormatting>
  <conditionalFormatting sqref="B222">
    <cfRule type="duplicateValues" priority="26"/>
    <cfRule type="duplicateValues" priority="48"/>
    <cfRule type="duplicateValues" priority="70"/>
    <cfRule type="duplicateValues" priority="92"/>
    <cfRule type="duplicateValues" priority="114"/>
    <cfRule type="duplicateValues" priority="136"/>
    <cfRule type="duplicateValues" priority="158"/>
  </conditionalFormatting>
  <conditionalFormatting sqref="B223">
    <cfRule type="duplicateValues" priority="25"/>
    <cfRule type="duplicateValues" priority="47"/>
    <cfRule type="duplicateValues" priority="69"/>
    <cfRule type="duplicateValues" priority="91"/>
    <cfRule type="duplicateValues" priority="113"/>
    <cfRule type="duplicateValues" priority="135"/>
    <cfRule type="duplicateValues" priority="157"/>
  </conditionalFormatting>
  <conditionalFormatting sqref="B224">
    <cfRule type="duplicateValues" priority="24"/>
    <cfRule type="duplicateValues" priority="46"/>
    <cfRule type="duplicateValues" priority="68"/>
    <cfRule type="duplicateValues" priority="90"/>
    <cfRule type="duplicateValues" priority="112"/>
    <cfRule type="duplicateValues" priority="134"/>
    <cfRule type="duplicateValues" priority="156"/>
  </conditionalFormatting>
  <conditionalFormatting sqref="B225">
    <cfRule type="duplicateValues" priority="23"/>
    <cfRule type="duplicateValues" priority="45"/>
    <cfRule type="duplicateValues" priority="67"/>
    <cfRule type="duplicateValues" priority="89"/>
    <cfRule type="duplicateValues" priority="111"/>
    <cfRule type="duplicateValues" priority="133"/>
    <cfRule type="duplicateValues" priority="155"/>
  </conditionalFormatting>
  <conditionalFormatting sqref="B226">
    <cfRule type="duplicateValues" priority="22"/>
    <cfRule type="duplicateValues" priority="44"/>
    <cfRule type="duplicateValues" priority="66"/>
    <cfRule type="duplicateValues" priority="88"/>
    <cfRule type="duplicateValues" priority="110"/>
    <cfRule type="duplicateValues" priority="132"/>
    <cfRule type="duplicateValues" priority="154"/>
  </conditionalFormatting>
  <conditionalFormatting sqref="B227">
    <cfRule type="duplicateValues" priority="21"/>
    <cfRule type="duplicateValues" priority="43"/>
    <cfRule type="duplicateValues" priority="65"/>
    <cfRule type="duplicateValues" priority="87"/>
    <cfRule type="duplicateValues" priority="109"/>
    <cfRule type="duplicateValues" priority="131"/>
    <cfRule type="duplicateValues" priority="153"/>
  </conditionalFormatting>
  <conditionalFormatting sqref="B228">
    <cfRule type="duplicateValues" priority="20"/>
    <cfRule type="duplicateValues" priority="42"/>
    <cfRule type="duplicateValues" priority="64"/>
    <cfRule type="duplicateValues" priority="86"/>
    <cfRule type="duplicateValues" priority="108"/>
    <cfRule type="duplicateValues" priority="130"/>
    <cfRule type="duplicateValues" priority="152"/>
  </conditionalFormatting>
  <conditionalFormatting sqref="B229">
    <cfRule type="duplicateValues" priority="19"/>
    <cfRule type="duplicateValues" priority="41"/>
    <cfRule type="duplicateValues" priority="63"/>
    <cfRule type="duplicateValues" priority="85"/>
    <cfRule type="duplicateValues" priority="107"/>
    <cfRule type="duplicateValues" priority="129"/>
    <cfRule type="duplicateValues" priority="151"/>
  </conditionalFormatting>
  <conditionalFormatting sqref="B230">
    <cfRule type="duplicateValues" priority="18"/>
    <cfRule type="duplicateValues" priority="40"/>
    <cfRule type="duplicateValues" priority="62"/>
    <cfRule type="duplicateValues" priority="84"/>
    <cfRule type="duplicateValues" priority="106"/>
    <cfRule type="duplicateValues" priority="128"/>
    <cfRule type="duplicateValues" priority="150"/>
  </conditionalFormatting>
  <conditionalFormatting sqref="B231">
    <cfRule type="duplicateValues" priority="17"/>
    <cfRule type="duplicateValues" priority="39"/>
    <cfRule type="duplicateValues" priority="61"/>
    <cfRule type="duplicateValues" priority="83"/>
    <cfRule type="duplicateValues" priority="105"/>
    <cfRule type="duplicateValues" priority="127"/>
    <cfRule type="duplicateValues" priority="149"/>
  </conditionalFormatting>
  <conditionalFormatting sqref="B232">
    <cfRule type="duplicateValues" priority="16"/>
    <cfRule type="duplicateValues" priority="38"/>
    <cfRule type="duplicateValues" priority="60"/>
    <cfRule type="duplicateValues" priority="82"/>
    <cfRule type="duplicateValues" priority="104"/>
    <cfRule type="duplicateValues" priority="126"/>
    <cfRule type="duplicateValues" priority="148"/>
  </conditionalFormatting>
  <conditionalFormatting sqref="B233">
    <cfRule type="duplicateValues" priority="15"/>
    <cfRule type="duplicateValues" priority="37"/>
    <cfRule type="duplicateValues" priority="59"/>
    <cfRule type="duplicateValues" priority="81"/>
    <cfRule type="duplicateValues" priority="103"/>
    <cfRule type="duplicateValues" priority="125"/>
    <cfRule type="duplicateValues" priority="147"/>
  </conditionalFormatting>
  <conditionalFormatting sqref="B234">
    <cfRule type="duplicateValues" priority="14"/>
    <cfRule type="duplicateValues" priority="36"/>
    <cfRule type="duplicateValues" priority="58"/>
    <cfRule type="duplicateValues" priority="80"/>
    <cfRule type="duplicateValues" priority="102"/>
    <cfRule type="duplicateValues" priority="124"/>
    <cfRule type="duplicateValues" priority="146"/>
  </conditionalFormatting>
  <conditionalFormatting sqref="B235">
    <cfRule type="duplicateValues" priority="13"/>
    <cfRule type="duplicateValues" priority="35"/>
    <cfRule type="duplicateValues" priority="57"/>
    <cfRule type="duplicateValues" priority="79"/>
    <cfRule type="duplicateValues" priority="101"/>
    <cfRule type="duplicateValues" priority="123"/>
    <cfRule type="duplicateValues" priority="145"/>
  </conditionalFormatting>
  <conditionalFormatting sqref="B236">
    <cfRule type="duplicateValues" priority="12"/>
    <cfRule type="duplicateValues" priority="34"/>
    <cfRule type="duplicateValues" priority="56"/>
    <cfRule type="duplicateValues" priority="78"/>
    <cfRule type="duplicateValues" priority="100"/>
    <cfRule type="duplicateValues" priority="122"/>
    <cfRule type="duplicateValues" priority="144"/>
  </conditionalFormatting>
  <conditionalFormatting sqref="B237">
    <cfRule type="duplicateValues" priority="11"/>
    <cfRule type="duplicateValues" priority="33"/>
    <cfRule type="duplicateValues" priority="55"/>
    <cfRule type="duplicateValues" priority="77"/>
    <cfRule type="duplicateValues" priority="99"/>
    <cfRule type="duplicateValues" priority="121"/>
    <cfRule type="duplicateValues" priority="143"/>
  </conditionalFormatting>
  <conditionalFormatting sqref="B238">
    <cfRule type="duplicateValues" priority="10"/>
    <cfRule type="duplicateValues" priority="32"/>
    <cfRule type="duplicateValues" priority="54"/>
    <cfRule type="duplicateValues" priority="76"/>
    <cfRule type="duplicateValues" priority="98"/>
    <cfRule type="duplicateValues" priority="120"/>
    <cfRule type="duplicateValues" priority="142"/>
  </conditionalFormatting>
  <conditionalFormatting sqref="B239">
    <cfRule type="duplicateValues" priority="9"/>
    <cfRule type="duplicateValues" priority="31"/>
    <cfRule type="duplicateValues" priority="53"/>
    <cfRule type="duplicateValues" priority="75"/>
    <cfRule type="duplicateValues" priority="97"/>
    <cfRule type="duplicateValues" priority="119"/>
    <cfRule type="duplicateValues" priority="141"/>
  </conditionalFormatting>
  <conditionalFormatting sqref="B240">
    <cfRule type="duplicateValues" priority="8"/>
    <cfRule type="duplicateValues" priority="30"/>
    <cfRule type="duplicateValues" priority="52"/>
    <cfRule type="duplicateValues" priority="74"/>
    <cfRule type="duplicateValues" priority="96"/>
    <cfRule type="duplicateValues" priority="118"/>
    <cfRule type="duplicateValues" priority="140"/>
  </conditionalFormatting>
  <conditionalFormatting sqref="C88:C93">
    <cfRule type="duplicateValues" priority="813"/>
    <cfRule type="duplicateValues" priority="814"/>
    <cfRule type="duplicateValues" priority="815"/>
    <cfRule type="duplicateValues" priority="816"/>
    <cfRule type="duplicateValues" priority="817"/>
    <cfRule type="duplicateValues" priority="818"/>
    <cfRule type="duplicateValues" priority="819"/>
  </conditionalFormatting>
  <conditionalFormatting sqref="D25:D35">
    <cfRule type="duplicateValues" priority="911"/>
    <cfRule type="duplicateValues" priority="912"/>
    <cfRule type="duplicateValues" priority="913"/>
    <cfRule type="duplicateValues" priority="914"/>
    <cfRule type="duplicateValues" priority="915"/>
    <cfRule type="duplicateValues" priority="916"/>
    <cfRule type="duplicateValues" priority="917"/>
  </conditionalFormatting>
  <conditionalFormatting sqref="D69:D73">
    <cfRule type="duplicateValues" priority="869"/>
    <cfRule type="duplicateValues" priority="870"/>
    <cfRule type="duplicateValues" priority="871"/>
    <cfRule type="duplicateValues" priority="872"/>
    <cfRule type="duplicateValues" priority="873"/>
    <cfRule type="duplicateValues" priority="874"/>
    <cfRule type="duplicateValues" priority="875"/>
  </conditionalFormatting>
  <conditionalFormatting sqref="D100">
    <cfRule type="duplicateValues" priority="558"/>
    <cfRule type="duplicateValues" priority="570"/>
    <cfRule type="duplicateValues" priority="582"/>
    <cfRule type="duplicateValues" priority="594"/>
    <cfRule type="duplicateValues" priority="606"/>
    <cfRule type="duplicateValues" priority="618"/>
    <cfRule type="duplicateValues" priority="630"/>
  </conditionalFormatting>
  <conditionalFormatting sqref="D101">
    <cfRule type="duplicateValues" priority="557"/>
    <cfRule type="duplicateValues" priority="569"/>
    <cfRule type="duplicateValues" priority="581"/>
    <cfRule type="duplicateValues" priority="593"/>
    <cfRule type="duplicateValues" priority="605"/>
    <cfRule type="duplicateValues" priority="617"/>
    <cfRule type="duplicateValues" priority="629"/>
  </conditionalFormatting>
  <conditionalFormatting sqref="D102">
    <cfRule type="duplicateValues" priority="556"/>
    <cfRule type="duplicateValues" priority="568"/>
    <cfRule type="duplicateValues" priority="580"/>
    <cfRule type="duplicateValues" priority="592"/>
    <cfRule type="duplicateValues" priority="604"/>
    <cfRule type="duplicateValues" priority="616"/>
    <cfRule type="duplicateValues" priority="628"/>
  </conditionalFormatting>
  <conditionalFormatting sqref="D103">
    <cfRule type="duplicateValues" priority="555"/>
    <cfRule type="duplicateValues" priority="567"/>
    <cfRule type="duplicateValues" priority="579"/>
    <cfRule type="duplicateValues" priority="591"/>
    <cfRule type="duplicateValues" priority="603"/>
    <cfRule type="duplicateValues" priority="615"/>
    <cfRule type="duplicateValues" priority="627"/>
  </conditionalFormatting>
  <conditionalFormatting sqref="D104">
    <cfRule type="duplicateValues" priority="554"/>
    <cfRule type="duplicateValues" priority="566"/>
    <cfRule type="duplicateValues" priority="578"/>
    <cfRule type="duplicateValues" priority="590"/>
    <cfRule type="duplicateValues" priority="602"/>
    <cfRule type="duplicateValues" priority="614"/>
    <cfRule type="duplicateValues" priority="626"/>
  </conditionalFormatting>
  <conditionalFormatting sqref="D105:D106">
    <cfRule type="duplicateValues" priority="553"/>
    <cfRule type="duplicateValues" priority="565"/>
    <cfRule type="duplicateValues" priority="577"/>
    <cfRule type="duplicateValues" priority="589"/>
    <cfRule type="duplicateValues" priority="601"/>
    <cfRule type="duplicateValues" priority="613"/>
    <cfRule type="duplicateValues" priority="625"/>
  </conditionalFormatting>
  <conditionalFormatting sqref="D107">
    <cfRule type="duplicateValues" priority="552"/>
    <cfRule type="duplicateValues" priority="564"/>
    <cfRule type="duplicateValues" priority="576"/>
    <cfRule type="duplicateValues" priority="588"/>
    <cfRule type="duplicateValues" priority="600"/>
    <cfRule type="duplicateValues" priority="612"/>
    <cfRule type="duplicateValues" priority="624"/>
  </conditionalFormatting>
  <conditionalFormatting sqref="D108">
    <cfRule type="duplicateValues" priority="551"/>
    <cfRule type="duplicateValues" priority="563"/>
    <cfRule type="duplicateValues" priority="575"/>
    <cfRule type="duplicateValues" priority="587"/>
    <cfRule type="duplicateValues" priority="599"/>
    <cfRule type="duplicateValues" priority="611"/>
    <cfRule type="duplicateValues" priority="623"/>
  </conditionalFormatting>
  <conditionalFormatting sqref="D109">
    <cfRule type="duplicateValues" priority="550"/>
    <cfRule type="duplicateValues" priority="562"/>
    <cfRule type="duplicateValues" priority="574"/>
    <cfRule type="duplicateValues" priority="586"/>
    <cfRule type="duplicateValues" priority="598"/>
    <cfRule type="duplicateValues" priority="610"/>
    <cfRule type="duplicateValues" priority="622"/>
  </conditionalFormatting>
  <conditionalFormatting sqref="D110">
    <cfRule type="duplicateValues" priority="549"/>
    <cfRule type="duplicateValues" priority="561"/>
    <cfRule type="duplicateValues" priority="573"/>
    <cfRule type="duplicateValues" priority="585"/>
    <cfRule type="duplicateValues" priority="597"/>
    <cfRule type="duplicateValues" priority="609"/>
    <cfRule type="duplicateValues" priority="621"/>
  </conditionalFormatting>
  <conditionalFormatting sqref="D111">
    <cfRule type="duplicateValues" priority="548"/>
    <cfRule type="duplicateValues" priority="560"/>
    <cfRule type="duplicateValues" priority="572"/>
    <cfRule type="duplicateValues" priority="584"/>
    <cfRule type="duplicateValues" priority="596"/>
    <cfRule type="duplicateValues" priority="608"/>
    <cfRule type="duplicateValues" priority="620"/>
  </conditionalFormatting>
  <conditionalFormatting sqref="D112:D125">
    <cfRule type="duplicateValues" priority="547"/>
    <cfRule type="duplicateValues" priority="559"/>
    <cfRule type="duplicateValues" priority="571"/>
    <cfRule type="duplicateValues" priority="583"/>
    <cfRule type="duplicateValues" priority="595"/>
    <cfRule type="duplicateValues" priority="607"/>
    <cfRule type="duplicateValues" priority="619"/>
  </conditionalFormatting>
  <conditionalFormatting sqref="D170">
    <cfRule type="duplicateValues" priority="299"/>
    <cfRule type="duplicateValues" priority="318"/>
    <cfRule type="duplicateValues" priority="337"/>
    <cfRule type="duplicateValues" priority="356"/>
    <cfRule type="duplicateValues" priority="375"/>
    <cfRule type="duplicateValues" priority="394"/>
    <cfRule type="duplicateValues" priority="413"/>
  </conditionalFormatting>
  <conditionalFormatting sqref="D171">
    <cfRule type="duplicateValues" priority="298"/>
    <cfRule type="duplicateValues" priority="317"/>
    <cfRule type="duplicateValues" priority="336"/>
    <cfRule type="duplicateValues" priority="355"/>
    <cfRule type="duplicateValues" priority="374"/>
    <cfRule type="duplicateValues" priority="393"/>
    <cfRule type="duplicateValues" priority="412"/>
  </conditionalFormatting>
  <conditionalFormatting sqref="D172">
    <cfRule type="duplicateValues" priority="297"/>
    <cfRule type="duplicateValues" priority="316"/>
    <cfRule type="duplicateValues" priority="335"/>
    <cfRule type="duplicateValues" priority="354"/>
    <cfRule type="duplicateValues" priority="373"/>
    <cfRule type="duplicateValues" priority="392"/>
    <cfRule type="duplicateValues" priority="411"/>
  </conditionalFormatting>
  <conditionalFormatting sqref="D173">
    <cfRule type="duplicateValues" priority="296"/>
    <cfRule type="duplicateValues" priority="315"/>
    <cfRule type="duplicateValues" priority="334"/>
    <cfRule type="duplicateValues" priority="353"/>
    <cfRule type="duplicateValues" priority="372"/>
    <cfRule type="duplicateValues" priority="391"/>
    <cfRule type="duplicateValues" priority="410"/>
  </conditionalFormatting>
  <conditionalFormatting sqref="D174">
    <cfRule type="duplicateValues" priority="295"/>
    <cfRule type="duplicateValues" priority="314"/>
    <cfRule type="duplicateValues" priority="333"/>
    <cfRule type="duplicateValues" priority="352"/>
    <cfRule type="duplicateValues" priority="371"/>
    <cfRule type="duplicateValues" priority="390"/>
    <cfRule type="duplicateValues" priority="409"/>
  </conditionalFormatting>
  <conditionalFormatting sqref="D175">
    <cfRule type="duplicateValues" priority="294"/>
    <cfRule type="duplicateValues" priority="313"/>
    <cfRule type="duplicateValues" priority="332"/>
    <cfRule type="duplicateValues" priority="351"/>
    <cfRule type="duplicateValues" priority="370"/>
    <cfRule type="duplicateValues" priority="389"/>
    <cfRule type="duplicateValues" priority="408"/>
  </conditionalFormatting>
  <conditionalFormatting sqref="D176">
    <cfRule type="duplicateValues" priority="293"/>
    <cfRule type="duplicateValues" priority="312"/>
    <cfRule type="duplicateValues" priority="331"/>
    <cfRule type="duplicateValues" priority="350"/>
    <cfRule type="duplicateValues" priority="369"/>
    <cfRule type="duplicateValues" priority="388"/>
    <cfRule type="duplicateValues" priority="407"/>
  </conditionalFormatting>
  <conditionalFormatting sqref="D177">
    <cfRule type="duplicateValues" priority="292"/>
    <cfRule type="duplicateValues" priority="311"/>
    <cfRule type="duplicateValues" priority="330"/>
    <cfRule type="duplicateValues" priority="349"/>
    <cfRule type="duplicateValues" priority="368"/>
    <cfRule type="duplicateValues" priority="387"/>
    <cfRule type="duplicateValues" priority="406"/>
  </conditionalFormatting>
  <conditionalFormatting sqref="D178">
    <cfRule type="duplicateValues" priority="291"/>
    <cfRule type="duplicateValues" priority="310"/>
    <cfRule type="duplicateValues" priority="329"/>
    <cfRule type="duplicateValues" priority="348"/>
    <cfRule type="duplicateValues" priority="367"/>
    <cfRule type="duplicateValues" priority="386"/>
    <cfRule type="duplicateValues" priority="405"/>
  </conditionalFormatting>
  <conditionalFormatting sqref="D179">
    <cfRule type="duplicateValues" priority="290"/>
    <cfRule type="duplicateValues" priority="309"/>
    <cfRule type="duplicateValues" priority="328"/>
    <cfRule type="duplicateValues" priority="347"/>
    <cfRule type="duplicateValues" priority="366"/>
    <cfRule type="duplicateValues" priority="385"/>
    <cfRule type="duplicateValues" priority="404"/>
  </conditionalFormatting>
  <conditionalFormatting sqref="D180">
    <cfRule type="duplicateValues" priority="289"/>
    <cfRule type="duplicateValues" priority="308"/>
    <cfRule type="duplicateValues" priority="327"/>
    <cfRule type="duplicateValues" priority="346"/>
    <cfRule type="duplicateValues" priority="365"/>
    <cfRule type="duplicateValues" priority="384"/>
    <cfRule type="duplicateValues" priority="403"/>
  </conditionalFormatting>
  <conditionalFormatting sqref="D181">
    <cfRule type="duplicateValues" priority="288"/>
    <cfRule type="duplicateValues" priority="307"/>
    <cfRule type="duplicateValues" priority="326"/>
    <cfRule type="duplicateValues" priority="345"/>
    <cfRule type="duplicateValues" priority="364"/>
    <cfRule type="duplicateValues" priority="383"/>
    <cfRule type="duplicateValues" priority="402"/>
  </conditionalFormatting>
  <conditionalFormatting sqref="D182">
    <cfRule type="duplicateValues" priority="287"/>
    <cfRule type="duplicateValues" priority="306"/>
    <cfRule type="duplicateValues" priority="325"/>
    <cfRule type="duplicateValues" priority="344"/>
    <cfRule type="duplicateValues" priority="363"/>
    <cfRule type="duplicateValues" priority="382"/>
    <cfRule type="duplicateValues" priority="401"/>
  </conditionalFormatting>
  <conditionalFormatting sqref="D183">
    <cfRule type="duplicateValues" priority="286"/>
    <cfRule type="duplicateValues" priority="305"/>
    <cfRule type="duplicateValues" priority="324"/>
    <cfRule type="duplicateValues" priority="343"/>
    <cfRule type="duplicateValues" priority="362"/>
    <cfRule type="duplicateValues" priority="381"/>
    <cfRule type="duplicateValues" priority="400"/>
  </conditionalFormatting>
  <conditionalFormatting sqref="D184">
    <cfRule type="duplicateValues" priority="285"/>
    <cfRule type="duplicateValues" priority="304"/>
    <cfRule type="duplicateValues" priority="323"/>
    <cfRule type="duplicateValues" priority="342"/>
    <cfRule type="duplicateValues" priority="361"/>
    <cfRule type="duplicateValues" priority="380"/>
    <cfRule type="duplicateValues" priority="399"/>
  </conditionalFormatting>
  <conditionalFormatting sqref="D185">
    <cfRule type="duplicateValues" priority="284"/>
    <cfRule type="duplicateValues" priority="303"/>
    <cfRule type="duplicateValues" priority="322"/>
    <cfRule type="duplicateValues" priority="341"/>
    <cfRule type="duplicateValues" priority="360"/>
    <cfRule type="duplicateValues" priority="379"/>
    <cfRule type="duplicateValues" priority="398"/>
  </conditionalFormatting>
  <conditionalFormatting sqref="D186">
    <cfRule type="duplicateValues" priority="283"/>
    <cfRule type="duplicateValues" priority="302"/>
    <cfRule type="duplicateValues" priority="321"/>
    <cfRule type="duplicateValues" priority="340"/>
    <cfRule type="duplicateValues" priority="359"/>
    <cfRule type="duplicateValues" priority="378"/>
    <cfRule type="duplicateValues" priority="397"/>
  </conditionalFormatting>
  <conditionalFormatting sqref="D187">
    <cfRule type="duplicateValues" priority="282"/>
    <cfRule type="duplicateValues" priority="301"/>
    <cfRule type="duplicateValues" priority="320"/>
    <cfRule type="duplicateValues" priority="339"/>
    <cfRule type="duplicateValues" priority="358"/>
    <cfRule type="duplicateValues" priority="377"/>
    <cfRule type="duplicateValues" priority="396"/>
  </conditionalFormatting>
  <conditionalFormatting sqref="D188">
    <cfRule type="duplicateValues" priority="281"/>
    <cfRule type="duplicateValues" priority="300"/>
    <cfRule type="duplicateValues" priority="319"/>
    <cfRule type="duplicateValues" priority="338"/>
    <cfRule type="duplicateValues" priority="357"/>
    <cfRule type="duplicateValues" priority="376"/>
    <cfRule type="duplicateValues" priority="395"/>
  </conditionalFormatting>
  <conditionalFormatting sqref="D204:D213">
    <cfRule type="duplicateValues" priority="197"/>
    <cfRule type="duplicateValues" priority="198"/>
    <cfRule type="duplicateValues" priority="199"/>
    <cfRule type="duplicateValues" priority="200"/>
    <cfRule type="duplicateValues" priority="201"/>
    <cfRule type="duplicateValues" priority="202"/>
    <cfRule type="duplicateValues" priority="203"/>
  </conditionalFormatting>
  <conditionalFormatting sqref="D214">
    <cfRule type="duplicateValues" priority="166"/>
    <cfRule type="duplicateValues" priority="171"/>
    <cfRule type="duplicateValues" priority="176"/>
    <cfRule type="duplicateValues" priority="181"/>
    <cfRule type="duplicateValues" priority="186"/>
    <cfRule type="duplicateValues" priority="191"/>
    <cfRule type="duplicateValues" priority="196"/>
  </conditionalFormatting>
  <conditionalFormatting sqref="D215">
    <cfRule type="duplicateValues" priority="165"/>
    <cfRule type="duplicateValues" priority="170"/>
    <cfRule type="duplicateValues" priority="175"/>
    <cfRule type="duplicateValues" priority="180"/>
    <cfRule type="duplicateValues" priority="185"/>
    <cfRule type="duplicateValues" priority="190"/>
    <cfRule type="duplicateValues" priority="195"/>
  </conditionalFormatting>
  <conditionalFormatting sqref="D216">
    <cfRule type="duplicateValues" priority="164"/>
    <cfRule type="duplicateValues" priority="169"/>
    <cfRule type="duplicateValues" priority="174"/>
    <cfRule type="duplicateValues" priority="179"/>
    <cfRule type="duplicateValues" priority="184"/>
    <cfRule type="duplicateValues" priority="189"/>
    <cfRule type="duplicateValues" priority="194"/>
  </conditionalFormatting>
  <conditionalFormatting sqref="D217">
    <cfRule type="duplicateValues" priority="163"/>
    <cfRule type="duplicateValues" priority="168"/>
    <cfRule type="duplicateValues" priority="173"/>
    <cfRule type="duplicateValues" priority="178"/>
    <cfRule type="duplicateValues" priority="183"/>
    <cfRule type="duplicateValues" priority="188"/>
    <cfRule type="duplicateValues" priority="193"/>
  </conditionalFormatting>
  <conditionalFormatting sqref="D218">
    <cfRule type="duplicateValues" priority="162"/>
    <cfRule type="duplicateValues" priority="167"/>
    <cfRule type="duplicateValues" priority="172"/>
    <cfRule type="duplicateValues" priority="177"/>
    <cfRule type="duplicateValues" priority="182"/>
    <cfRule type="duplicateValues" priority="187"/>
    <cfRule type="duplicateValues" priority="192"/>
  </conditionalFormatting>
  <conditionalFormatting sqref="D219:D240">
    <cfRule type="duplicateValues" priority="1"/>
    <cfRule type="duplicateValues" priority="2"/>
    <cfRule type="duplicateValues" priority="3"/>
    <cfRule type="duplicateValues" priority="4"/>
    <cfRule type="duplicateValues" priority="5"/>
    <cfRule type="duplicateValues" priority="6"/>
    <cfRule type="duplicateValues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六月时长</vt:lpstr>
      <vt:lpstr>总时长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Yijing</dc:creator>
  <cp:lastModifiedBy>DK Z</cp:lastModifiedBy>
  <dcterms:created xsi:type="dcterms:W3CDTF">2022-11-06T10:31:00Z</dcterms:created>
  <dcterms:modified xsi:type="dcterms:W3CDTF">2023-08-26T12:14:20Z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2AF7AB0D460544A3A9CEAF35B8232A1D</vt:lpwstr>
  </property>
  <property fmtid="{D5CDD505-2E9C-101B-9397-08002B2CF9AE}" pid="3" name="KSOProductBuildVer">
    <vt:lpwstr>2052-11.1.0.14036</vt:lpwstr>
  </property>
</Properties>
</file>